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C017438A-EB9D-4C2E-A80C-16FFE841B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部品表" sheetId="1" r:id="rId1"/>
    <sheet name="部品マスター" sheetId="2" r:id="rId2"/>
  </sheets>
  <definedNames>
    <definedName name="_xlnm.Print_Area" localSheetId="0">部品表!$B$3:$AM$23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3" i="1" l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C23" i="1"/>
  <c r="X23" i="1"/>
  <c r="S23" i="1"/>
  <c r="M23" i="1"/>
  <c r="G23" i="1"/>
  <c r="AC22" i="1"/>
  <c r="X22" i="1"/>
  <c r="S22" i="1"/>
  <c r="M22" i="1"/>
  <c r="G22" i="1"/>
  <c r="AC21" i="1"/>
  <c r="X21" i="1"/>
  <c r="S21" i="1"/>
  <c r="M21" i="1"/>
  <c r="G21" i="1"/>
  <c r="AC20" i="1"/>
  <c r="X20" i="1"/>
  <c r="S20" i="1"/>
  <c r="M20" i="1"/>
  <c r="G20" i="1"/>
  <c r="AC19" i="1"/>
  <c r="X19" i="1"/>
  <c r="S19" i="1"/>
  <c r="M19" i="1"/>
  <c r="G19" i="1"/>
  <c r="AC18" i="1"/>
  <c r="X18" i="1"/>
  <c r="S18" i="1"/>
  <c r="M18" i="1"/>
  <c r="G18" i="1"/>
  <c r="AC17" i="1"/>
  <c r="X17" i="1"/>
  <c r="S17" i="1"/>
  <c r="M17" i="1"/>
  <c r="G17" i="1"/>
  <c r="AC16" i="1"/>
  <c r="X16" i="1"/>
  <c r="S16" i="1"/>
  <c r="M16" i="1"/>
  <c r="G16" i="1"/>
  <c r="AC15" i="1"/>
  <c r="X15" i="1"/>
  <c r="S15" i="1"/>
  <c r="M15" i="1"/>
  <c r="G15" i="1"/>
  <c r="AC14" i="1"/>
  <c r="X14" i="1"/>
  <c r="S14" i="1"/>
  <c r="M14" i="1"/>
  <c r="G14" i="1"/>
  <c r="AC13" i="1"/>
  <c r="X13" i="1"/>
  <c r="S13" i="1"/>
  <c r="M13" i="1"/>
  <c r="G13" i="1"/>
  <c r="AC12" i="1"/>
  <c r="X12" i="1"/>
  <c r="S12" i="1"/>
  <c r="M12" i="1"/>
  <c r="G12" i="1"/>
  <c r="AC11" i="1"/>
  <c r="X11" i="1"/>
  <c r="S11" i="1"/>
  <c r="M11" i="1"/>
  <c r="G11" i="1"/>
  <c r="AC10" i="1"/>
  <c r="X10" i="1"/>
  <c r="S10" i="1"/>
  <c r="M10" i="1"/>
  <c r="G10" i="1"/>
  <c r="AC9" i="1"/>
  <c r="X9" i="1"/>
  <c r="S9" i="1"/>
  <c r="M9" i="1"/>
  <c r="G9" i="1"/>
  <c r="AC8" i="1"/>
  <c r="X8" i="1"/>
  <c r="S8" i="1"/>
  <c r="M8" i="1"/>
  <c r="G8" i="1"/>
  <c r="AC7" i="1"/>
  <c r="X7" i="1"/>
  <c r="S7" i="1"/>
  <c r="M7" i="1"/>
  <c r="G7" i="1"/>
  <c r="AC6" i="1"/>
  <c r="X6" i="1"/>
  <c r="S6" i="1"/>
  <c r="M6" i="1"/>
  <c r="G6" i="1"/>
</calcChain>
</file>

<file path=xl/sharedStrings.xml><?xml version="1.0" encoding="utf-8"?>
<sst xmlns="http://schemas.openxmlformats.org/spreadsheetml/2006/main" count="49" uniqueCount="40">
  <si>
    <t>部　品　表</t>
    <rPh sb="0" eb="1">
      <t>ブ</t>
    </rPh>
    <rPh sb="2" eb="3">
      <t>シナ</t>
    </rPh>
    <rPh sb="4" eb="5">
      <t>ヒョウ</t>
    </rPh>
    <phoneticPr fontId="1"/>
  </si>
  <si>
    <t>機種名：　　　　　　　　　　　　　　　　</t>
    <rPh sb="0" eb="3">
      <t>キシュメイ</t>
    </rPh>
    <phoneticPr fontId="1"/>
  </si>
  <si>
    <t>No.</t>
    <phoneticPr fontId="1"/>
  </si>
  <si>
    <t>メーカー</t>
    <phoneticPr fontId="1"/>
  </si>
  <si>
    <t>使用数</t>
    <rPh sb="0" eb="3">
      <t>シヨウスウ</t>
    </rPh>
    <phoneticPr fontId="1"/>
  </si>
  <si>
    <t>型式</t>
    <rPh sb="0" eb="2">
      <t>カタシキ</t>
    </rPh>
    <phoneticPr fontId="1"/>
  </si>
  <si>
    <t>部品コード</t>
    <rPh sb="0" eb="2">
      <t>ブヒン</t>
    </rPh>
    <phoneticPr fontId="1"/>
  </si>
  <si>
    <t>部品名</t>
    <rPh sb="0" eb="3">
      <t>ブヒンメイ</t>
    </rPh>
    <phoneticPr fontId="1"/>
  </si>
  <si>
    <t>部品マスター</t>
    <rPh sb="0" eb="2">
      <t>ブヒン</t>
    </rPh>
    <phoneticPr fontId="1"/>
  </si>
  <si>
    <t>機種コード：　　　　　　　　　　　　　　　　</t>
    <rPh sb="0" eb="2">
      <t>キシュ</t>
    </rPh>
    <phoneticPr fontId="1"/>
  </si>
  <si>
    <t>定格</t>
    <rPh sb="0" eb="2">
      <t>テイカク</t>
    </rPh>
    <phoneticPr fontId="1"/>
  </si>
  <si>
    <t>購入先</t>
    <rPh sb="0" eb="3">
      <t>コウニュウサキ</t>
    </rPh>
    <phoneticPr fontId="1"/>
  </si>
  <si>
    <t>在庫数</t>
    <rPh sb="0" eb="3">
      <t>ザイコスウ</t>
    </rPh>
    <phoneticPr fontId="1"/>
  </si>
  <si>
    <t>過不足</t>
    <rPh sb="0" eb="3">
      <t>カブソク</t>
    </rPh>
    <phoneticPr fontId="1"/>
  </si>
  <si>
    <t>B100</t>
    <phoneticPr fontId="1"/>
  </si>
  <si>
    <t>B101</t>
    <phoneticPr fontId="1"/>
  </si>
  <si>
    <t>B102</t>
    <phoneticPr fontId="1"/>
  </si>
  <si>
    <t>B103</t>
    <phoneticPr fontId="1"/>
  </si>
  <si>
    <t>スプリング</t>
    <phoneticPr fontId="1"/>
  </si>
  <si>
    <t>ケース</t>
    <phoneticPr fontId="1"/>
  </si>
  <si>
    <t>CA23</t>
    <phoneticPr fontId="1"/>
  </si>
  <si>
    <t>SP40</t>
    <phoneticPr fontId="1"/>
  </si>
  <si>
    <t>ファイン金属</t>
    <rPh sb="4" eb="6">
      <t>キンゾク</t>
    </rPh>
    <phoneticPr fontId="1"/>
  </si>
  <si>
    <t>アルミ 18cm</t>
    <phoneticPr fontId="1"/>
  </si>
  <si>
    <t>線径1.0、外形10</t>
    <rPh sb="0" eb="2">
      <t>センケイ</t>
    </rPh>
    <rPh sb="6" eb="8">
      <t>ガイケイ</t>
    </rPh>
    <phoneticPr fontId="1"/>
  </si>
  <si>
    <t>スペーサー</t>
    <phoneticPr fontId="1"/>
  </si>
  <si>
    <t>CCSO-22</t>
    <phoneticPr fontId="1"/>
  </si>
  <si>
    <t>YUCC</t>
    <phoneticPr fontId="1"/>
  </si>
  <si>
    <t>大井工業</t>
    <rPh sb="0" eb="2">
      <t>オオイ</t>
    </rPh>
    <rPh sb="2" eb="4">
      <t>コウギョウ</t>
    </rPh>
    <phoneticPr fontId="1"/>
  </si>
  <si>
    <t>外形30mm</t>
    <rPh sb="0" eb="2">
      <t>ガイケイ</t>
    </rPh>
    <phoneticPr fontId="1"/>
  </si>
  <si>
    <t>ヒューズ</t>
    <phoneticPr fontId="1"/>
  </si>
  <si>
    <t>H55-22</t>
    <phoneticPr fontId="1"/>
  </si>
  <si>
    <t>高井電子</t>
    <rPh sb="0" eb="2">
      <t>タカイ</t>
    </rPh>
    <rPh sb="2" eb="4">
      <t>デンシ</t>
    </rPh>
    <phoneticPr fontId="1"/>
  </si>
  <si>
    <t>30A</t>
    <phoneticPr fontId="1"/>
  </si>
  <si>
    <t>麻田金属</t>
    <rPh sb="0" eb="2">
      <t>アサダ</t>
    </rPh>
    <rPh sb="2" eb="4">
      <t>キンゾク</t>
    </rPh>
    <phoneticPr fontId="1"/>
  </si>
  <si>
    <t>キナミ</t>
    <phoneticPr fontId="1"/>
  </si>
  <si>
    <t>大分電材</t>
    <rPh sb="0" eb="2">
      <t>オオイタ</t>
    </rPh>
    <rPh sb="2" eb="4">
      <t>デンザイ</t>
    </rPh>
    <phoneticPr fontId="1"/>
  </si>
  <si>
    <t>作成日：　　　年　　月　　日　</t>
    <rPh sb="0" eb="3">
      <t>サクセイビ</t>
    </rPh>
    <rPh sb="7" eb="8">
      <t>ネン</t>
    </rPh>
    <rPh sb="10" eb="11">
      <t>ガツ</t>
    </rPh>
    <rPh sb="13" eb="14">
      <t>ヒ</t>
    </rPh>
    <phoneticPr fontId="1"/>
  </si>
  <si>
    <t>B100</t>
    <phoneticPr fontId="1"/>
  </si>
  <si>
    <t>Excel・Word基礎講座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</si>
</sst>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name val="Yu Gothic UI"/>
      <family val="3"/>
      <charset val="128"/>
    </font>
    <font>
      <u/>
      <sz val="1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1"/>
      <name val="Yu Gothic UI"/>
      <family val="3"/>
      <charset val="128"/>
    </font>
    <font>
      <sz val="12"/>
      <color theme="1"/>
      <name val="MS UI Gothic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23"/>
  <sheetViews>
    <sheetView showGridLines="0" tabSelected="1" workbookViewId="0"/>
  </sheetViews>
  <sheetFormatPr defaultRowHeight="13.5" x14ac:dyDescent="0.15"/>
  <cols>
    <col min="1" max="76" width="3.75" customWidth="1"/>
  </cols>
  <sheetData>
    <row r="1" spans="1:39" x14ac:dyDescent="0.15">
      <c r="A1" s="1" t="s">
        <v>39</v>
      </c>
    </row>
    <row r="2" spans="1:39" ht="22.5" customHeight="1" x14ac:dyDescent="0.15"/>
    <row r="3" spans="1:39" ht="30" customHeight="1" x14ac:dyDescent="0.15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39.950000000000003" customHeight="1" thickBot="1" x14ac:dyDescent="0.2"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7" t="s">
        <v>9</v>
      </c>
      <c r="N4" s="7"/>
      <c r="O4" s="7"/>
      <c r="P4" s="7"/>
      <c r="Q4" s="7"/>
      <c r="R4" s="7"/>
      <c r="S4" s="7"/>
      <c r="T4" s="7"/>
      <c r="U4" s="7"/>
      <c r="V4" s="7"/>
      <c r="W4" s="8"/>
      <c r="Y4" s="7"/>
      <c r="Z4" s="7"/>
      <c r="AA4" s="7"/>
      <c r="AB4" s="7"/>
      <c r="AC4" s="7"/>
      <c r="AD4" s="7"/>
      <c r="AF4" s="7" t="s">
        <v>37</v>
      </c>
      <c r="AH4" s="7"/>
      <c r="AI4" s="7"/>
      <c r="AJ4" s="7"/>
    </row>
    <row r="5" spans="1:39" ht="24.6" customHeight="1" x14ac:dyDescent="0.15">
      <c r="B5" s="6" t="s">
        <v>2</v>
      </c>
      <c r="C5" s="11" t="s">
        <v>6</v>
      </c>
      <c r="D5" s="11"/>
      <c r="E5" s="11"/>
      <c r="F5" s="11"/>
      <c r="G5" s="11" t="s">
        <v>7</v>
      </c>
      <c r="H5" s="11"/>
      <c r="I5" s="11"/>
      <c r="J5" s="11"/>
      <c r="K5" s="11"/>
      <c r="L5" s="11"/>
      <c r="M5" s="11" t="s">
        <v>5</v>
      </c>
      <c r="N5" s="11"/>
      <c r="O5" s="11"/>
      <c r="P5" s="11"/>
      <c r="Q5" s="11"/>
      <c r="R5" s="11"/>
      <c r="S5" s="11" t="s">
        <v>3</v>
      </c>
      <c r="T5" s="11"/>
      <c r="U5" s="11"/>
      <c r="V5" s="11"/>
      <c r="W5" s="11"/>
      <c r="X5" s="11" t="s">
        <v>10</v>
      </c>
      <c r="Y5" s="11"/>
      <c r="Z5" s="11"/>
      <c r="AA5" s="11"/>
      <c r="AB5" s="11"/>
      <c r="AC5" s="11" t="s">
        <v>11</v>
      </c>
      <c r="AD5" s="11"/>
      <c r="AE5" s="11"/>
      <c r="AF5" s="11"/>
      <c r="AG5" s="11"/>
      <c r="AH5" s="11" t="s">
        <v>4</v>
      </c>
      <c r="AI5" s="11"/>
      <c r="AJ5" s="11" t="s">
        <v>12</v>
      </c>
      <c r="AK5" s="11"/>
      <c r="AL5" s="11" t="s">
        <v>13</v>
      </c>
      <c r="AM5" s="16"/>
    </row>
    <row r="6" spans="1:39" ht="26.25" customHeight="1" x14ac:dyDescent="0.15">
      <c r="B6" s="4">
        <v>1</v>
      </c>
      <c r="C6" s="9" t="s">
        <v>15</v>
      </c>
      <c r="D6" s="9"/>
      <c r="E6" s="9"/>
      <c r="F6" s="9"/>
      <c r="G6" s="9" t="str">
        <f>IFERROR(VLOOKUP($C6,部品マスター!$B$4:$AF$38,5,FALSE),"")</f>
        <v>スプリング</v>
      </c>
      <c r="H6" s="9"/>
      <c r="I6" s="9"/>
      <c r="J6" s="9"/>
      <c r="K6" s="9"/>
      <c r="L6" s="9"/>
      <c r="M6" s="9" t="str">
        <f>IFERROR(VLOOKUP($C6,部品マスター!$B$4:$AF$38,11,FALSE),"")</f>
        <v>SP40</v>
      </c>
      <c r="N6" s="9"/>
      <c r="O6" s="9"/>
      <c r="P6" s="9"/>
      <c r="Q6" s="9"/>
      <c r="R6" s="9"/>
      <c r="S6" s="9" t="str">
        <f>IFERROR(VLOOKUP($C6,部品マスター!$B$4:$AF$38,17,FALSE),"")</f>
        <v>YUCC</v>
      </c>
      <c r="T6" s="9"/>
      <c r="U6" s="9"/>
      <c r="V6" s="9"/>
      <c r="W6" s="9"/>
      <c r="X6" s="9" t="str">
        <f>IFERROR(VLOOKUP($C6,部品マスター!$B$4:$AF$38,22,FALSE),"")</f>
        <v>線径1.0、外形10</v>
      </c>
      <c r="Y6" s="9"/>
      <c r="Z6" s="9"/>
      <c r="AA6" s="9"/>
      <c r="AB6" s="9"/>
      <c r="AC6" s="9" t="str">
        <f>IFERROR(VLOOKUP($C6,部品マスター!$B$4:$AF$38,27,FALSE),"")</f>
        <v>キナミ</v>
      </c>
      <c r="AD6" s="9"/>
      <c r="AE6" s="9"/>
      <c r="AF6" s="9"/>
      <c r="AG6" s="9"/>
      <c r="AH6" s="10">
        <v>5</v>
      </c>
      <c r="AI6" s="10"/>
      <c r="AJ6" s="19">
        <v>10</v>
      </c>
      <c r="AK6" s="19"/>
      <c r="AL6" s="19">
        <f>IF(AH6&lt;&gt;"",AJ6-AH6,"")</f>
        <v>5</v>
      </c>
      <c r="AM6" s="20"/>
    </row>
    <row r="7" spans="1:39" ht="26.25" customHeight="1" x14ac:dyDescent="0.15">
      <c r="B7" s="2">
        <v>2</v>
      </c>
      <c r="C7" s="14" t="s">
        <v>38</v>
      </c>
      <c r="D7" s="14"/>
      <c r="E7" s="14"/>
      <c r="F7" s="14"/>
      <c r="G7" s="14" t="str">
        <f>IFERROR(VLOOKUP($C7,部品マスター!$B$4:$AF$38,5,FALSE),"")</f>
        <v>ケース</v>
      </c>
      <c r="H7" s="14"/>
      <c r="I7" s="14"/>
      <c r="J7" s="14"/>
      <c r="K7" s="14"/>
      <c r="L7" s="14"/>
      <c r="M7" s="14" t="str">
        <f>IFERROR(VLOOKUP($C7,部品マスター!$B$4:$AF$38,11,FALSE),"")</f>
        <v>CA23</v>
      </c>
      <c r="N7" s="14"/>
      <c r="O7" s="14"/>
      <c r="P7" s="14"/>
      <c r="Q7" s="14"/>
      <c r="R7" s="14"/>
      <c r="S7" s="14" t="str">
        <f>IFERROR(VLOOKUP($C7,部品マスター!$B$4:$AF$38,17,FALSE),"")</f>
        <v>ファイン金属</v>
      </c>
      <c r="T7" s="14"/>
      <c r="U7" s="14"/>
      <c r="V7" s="14"/>
      <c r="W7" s="14"/>
      <c r="X7" s="14" t="str">
        <f>IFERROR(VLOOKUP($C7,部品マスター!$B$4:$AF$38,22,FALSE),"")</f>
        <v>アルミ 18cm</v>
      </c>
      <c r="Y7" s="14"/>
      <c r="Z7" s="14"/>
      <c r="AA7" s="14"/>
      <c r="AB7" s="14"/>
      <c r="AC7" s="14" t="str">
        <f>IFERROR(VLOOKUP($C7,部品マスター!$B$4:$AF$38,27,FALSE),"")</f>
        <v>麻田金属</v>
      </c>
      <c r="AD7" s="14"/>
      <c r="AE7" s="14"/>
      <c r="AF7" s="14"/>
      <c r="AG7" s="14"/>
      <c r="AH7" s="15">
        <v>2</v>
      </c>
      <c r="AI7" s="15"/>
      <c r="AJ7" s="21">
        <v>1</v>
      </c>
      <c r="AK7" s="21"/>
      <c r="AL7" s="21">
        <f>IF(AH7&lt;&gt;"",AJ7-AH7,"")</f>
        <v>-1</v>
      </c>
      <c r="AM7" s="22"/>
    </row>
    <row r="8" spans="1:39" ht="26.25" customHeight="1" x14ac:dyDescent="0.15">
      <c r="B8" s="2">
        <v>3</v>
      </c>
      <c r="C8" s="14" t="s">
        <v>17</v>
      </c>
      <c r="D8" s="14"/>
      <c r="E8" s="14"/>
      <c r="F8" s="14"/>
      <c r="G8" s="14" t="str">
        <f>IFERROR(VLOOKUP($C8,部品マスター!$B$4:$AF$38,5,FALSE),"")</f>
        <v>ヒューズ</v>
      </c>
      <c r="H8" s="14"/>
      <c r="I8" s="14"/>
      <c r="J8" s="14"/>
      <c r="K8" s="14"/>
      <c r="L8" s="14"/>
      <c r="M8" s="14" t="str">
        <f>IFERROR(VLOOKUP($C8,部品マスター!$B$4:$AF$38,11,FALSE),"")</f>
        <v>H55-22</v>
      </c>
      <c r="N8" s="14"/>
      <c r="O8" s="14"/>
      <c r="P8" s="14"/>
      <c r="Q8" s="14"/>
      <c r="R8" s="14"/>
      <c r="S8" s="14" t="str">
        <f>IFERROR(VLOOKUP($C8,部品マスター!$B$4:$AF$38,17,FALSE),"")</f>
        <v>高井電子</v>
      </c>
      <c r="T8" s="14"/>
      <c r="U8" s="14"/>
      <c r="V8" s="14"/>
      <c r="W8" s="14"/>
      <c r="X8" s="14" t="str">
        <f>IFERROR(VLOOKUP($C8,部品マスター!$B$4:$AF$38,22,FALSE),"")</f>
        <v>30A</v>
      </c>
      <c r="Y8" s="14"/>
      <c r="Z8" s="14"/>
      <c r="AA8" s="14"/>
      <c r="AB8" s="14"/>
      <c r="AC8" s="14" t="str">
        <f>IFERROR(VLOOKUP($C8,部品マスター!$B$4:$AF$38,27,FALSE),"")</f>
        <v>大分電材</v>
      </c>
      <c r="AD8" s="14"/>
      <c r="AE8" s="14"/>
      <c r="AF8" s="14"/>
      <c r="AG8" s="14"/>
      <c r="AH8" s="15">
        <v>15</v>
      </c>
      <c r="AI8" s="15"/>
      <c r="AJ8" s="21">
        <v>3</v>
      </c>
      <c r="AK8" s="21"/>
      <c r="AL8" s="21">
        <f t="shared" ref="AL8:AL23" si="0">IF(AH8&lt;&gt;"",AJ8-AH8,"")</f>
        <v>-12</v>
      </c>
      <c r="AM8" s="22"/>
    </row>
    <row r="9" spans="1:39" ht="26.25" customHeight="1" x14ac:dyDescent="0.15">
      <c r="B9" s="2">
        <v>4</v>
      </c>
      <c r="C9" s="14"/>
      <c r="D9" s="14"/>
      <c r="E9" s="14"/>
      <c r="F9" s="14"/>
      <c r="G9" s="14" t="str">
        <f>IFERROR(VLOOKUP($C9,部品マスター!$B$4:$AF$38,5,FALSE),"")</f>
        <v/>
      </c>
      <c r="H9" s="14"/>
      <c r="I9" s="14"/>
      <c r="J9" s="14"/>
      <c r="K9" s="14"/>
      <c r="L9" s="14"/>
      <c r="M9" s="14" t="str">
        <f>IFERROR(VLOOKUP($C9,部品マスター!$B$4:$AF$38,11,FALSE),"")</f>
        <v/>
      </c>
      <c r="N9" s="14"/>
      <c r="O9" s="14"/>
      <c r="P9" s="14"/>
      <c r="Q9" s="14"/>
      <c r="R9" s="14"/>
      <c r="S9" s="14" t="str">
        <f>IFERROR(VLOOKUP($C9,部品マスター!$B$4:$AF$38,17,FALSE),"")</f>
        <v/>
      </c>
      <c r="T9" s="14"/>
      <c r="U9" s="14"/>
      <c r="V9" s="14"/>
      <c r="W9" s="14"/>
      <c r="X9" s="14" t="str">
        <f>IFERROR(VLOOKUP($C9,部品マスター!$B$4:$AF$38,22,FALSE),"")</f>
        <v/>
      </c>
      <c r="Y9" s="14"/>
      <c r="Z9" s="14"/>
      <c r="AA9" s="14"/>
      <c r="AB9" s="14"/>
      <c r="AC9" s="14" t="str">
        <f>IFERROR(VLOOKUP($C9,部品マスター!$B$4:$AF$38,27,FALSE),"")</f>
        <v/>
      </c>
      <c r="AD9" s="14"/>
      <c r="AE9" s="14"/>
      <c r="AF9" s="14"/>
      <c r="AG9" s="14"/>
      <c r="AH9" s="15"/>
      <c r="AI9" s="15"/>
      <c r="AJ9" s="21"/>
      <c r="AK9" s="21"/>
      <c r="AL9" s="21" t="str">
        <f t="shared" si="0"/>
        <v/>
      </c>
      <c r="AM9" s="22"/>
    </row>
    <row r="10" spans="1:39" ht="26.25" customHeight="1" x14ac:dyDescent="0.15">
      <c r="B10" s="2">
        <v>5</v>
      </c>
      <c r="C10" s="14"/>
      <c r="D10" s="14"/>
      <c r="E10" s="14"/>
      <c r="F10" s="14"/>
      <c r="G10" s="14" t="str">
        <f>IFERROR(VLOOKUP($C10,部品マスター!$B$4:$AF$38,5,FALSE),"")</f>
        <v/>
      </c>
      <c r="H10" s="14"/>
      <c r="I10" s="14"/>
      <c r="J10" s="14"/>
      <c r="K10" s="14"/>
      <c r="L10" s="14"/>
      <c r="M10" s="14" t="str">
        <f>IFERROR(VLOOKUP($C10,部品マスター!$B$4:$AF$38,11,FALSE),"")</f>
        <v/>
      </c>
      <c r="N10" s="14"/>
      <c r="O10" s="14"/>
      <c r="P10" s="14"/>
      <c r="Q10" s="14"/>
      <c r="R10" s="14"/>
      <c r="S10" s="14" t="str">
        <f>IFERROR(VLOOKUP($C10,部品マスター!$B$4:$AF$38,17,FALSE),"")</f>
        <v/>
      </c>
      <c r="T10" s="14"/>
      <c r="U10" s="14"/>
      <c r="V10" s="14"/>
      <c r="W10" s="14"/>
      <c r="X10" s="14" t="str">
        <f>IFERROR(VLOOKUP($C10,部品マスター!$B$4:$AF$38,22,FALSE),"")</f>
        <v/>
      </c>
      <c r="Y10" s="14"/>
      <c r="Z10" s="14"/>
      <c r="AA10" s="14"/>
      <c r="AB10" s="14"/>
      <c r="AC10" s="14" t="str">
        <f>IFERROR(VLOOKUP($C10,部品マスター!$B$4:$AF$38,27,FALSE),"")</f>
        <v/>
      </c>
      <c r="AD10" s="14"/>
      <c r="AE10" s="14"/>
      <c r="AF10" s="14"/>
      <c r="AG10" s="14"/>
      <c r="AH10" s="15"/>
      <c r="AI10" s="15"/>
      <c r="AJ10" s="21"/>
      <c r="AK10" s="21"/>
      <c r="AL10" s="21" t="str">
        <f t="shared" si="0"/>
        <v/>
      </c>
      <c r="AM10" s="22"/>
    </row>
    <row r="11" spans="1:39" ht="26.25" customHeight="1" x14ac:dyDescent="0.15">
      <c r="B11" s="2">
        <v>6</v>
      </c>
      <c r="C11" s="14"/>
      <c r="D11" s="14"/>
      <c r="E11" s="14"/>
      <c r="F11" s="14"/>
      <c r="G11" s="14" t="str">
        <f>IFERROR(VLOOKUP($C11,部品マスター!$B$4:$AF$38,5,FALSE),"")</f>
        <v/>
      </c>
      <c r="H11" s="14"/>
      <c r="I11" s="14"/>
      <c r="J11" s="14"/>
      <c r="K11" s="14"/>
      <c r="L11" s="14"/>
      <c r="M11" s="14" t="str">
        <f>IFERROR(VLOOKUP($C11,部品マスター!$B$4:$AF$38,11,FALSE),"")</f>
        <v/>
      </c>
      <c r="N11" s="14"/>
      <c r="O11" s="14"/>
      <c r="P11" s="14"/>
      <c r="Q11" s="14"/>
      <c r="R11" s="14"/>
      <c r="S11" s="14" t="str">
        <f>IFERROR(VLOOKUP($C11,部品マスター!$B$4:$AF$38,17,FALSE),"")</f>
        <v/>
      </c>
      <c r="T11" s="14"/>
      <c r="U11" s="14"/>
      <c r="V11" s="14"/>
      <c r="W11" s="14"/>
      <c r="X11" s="14" t="str">
        <f>IFERROR(VLOOKUP($C11,部品マスター!$B$4:$AF$38,22,FALSE),"")</f>
        <v/>
      </c>
      <c r="Y11" s="14"/>
      <c r="Z11" s="14"/>
      <c r="AA11" s="14"/>
      <c r="AB11" s="14"/>
      <c r="AC11" s="14" t="str">
        <f>IFERROR(VLOOKUP($C11,部品マスター!$B$4:$AF$38,27,FALSE),"")</f>
        <v/>
      </c>
      <c r="AD11" s="14"/>
      <c r="AE11" s="14"/>
      <c r="AF11" s="14"/>
      <c r="AG11" s="14"/>
      <c r="AH11" s="15"/>
      <c r="AI11" s="15"/>
      <c r="AJ11" s="21"/>
      <c r="AK11" s="21"/>
      <c r="AL11" s="21" t="str">
        <f t="shared" si="0"/>
        <v/>
      </c>
      <c r="AM11" s="22"/>
    </row>
    <row r="12" spans="1:39" ht="26.25" customHeight="1" x14ac:dyDescent="0.15">
      <c r="B12" s="2">
        <v>7</v>
      </c>
      <c r="C12" s="14"/>
      <c r="D12" s="14"/>
      <c r="E12" s="14"/>
      <c r="F12" s="14"/>
      <c r="G12" s="14" t="str">
        <f>IFERROR(VLOOKUP($C12,部品マスター!$B$4:$AF$38,5,FALSE),"")</f>
        <v/>
      </c>
      <c r="H12" s="14"/>
      <c r="I12" s="14"/>
      <c r="J12" s="14"/>
      <c r="K12" s="14"/>
      <c r="L12" s="14"/>
      <c r="M12" s="14" t="str">
        <f>IFERROR(VLOOKUP($C12,部品マスター!$B$4:$AF$38,11,FALSE),"")</f>
        <v/>
      </c>
      <c r="N12" s="14"/>
      <c r="O12" s="14"/>
      <c r="P12" s="14"/>
      <c r="Q12" s="14"/>
      <c r="R12" s="14"/>
      <c r="S12" s="14" t="str">
        <f>IFERROR(VLOOKUP($C12,部品マスター!$B$4:$AF$38,17,FALSE),"")</f>
        <v/>
      </c>
      <c r="T12" s="14"/>
      <c r="U12" s="14"/>
      <c r="V12" s="14"/>
      <c r="W12" s="14"/>
      <c r="X12" s="14" t="str">
        <f>IFERROR(VLOOKUP($C12,部品マスター!$B$4:$AF$38,22,FALSE),"")</f>
        <v/>
      </c>
      <c r="Y12" s="14"/>
      <c r="Z12" s="14"/>
      <c r="AA12" s="14"/>
      <c r="AB12" s="14"/>
      <c r="AC12" s="14" t="str">
        <f>IFERROR(VLOOKUP($C12,部品マスター!$B$4:$AF$38,27,FALSE),"")</f>
        <v/>
      </c>
      <c r="AD12" s="14"/>
      <c r="AE12" s="14"/>
      <c r="AF12" s="14"/>
      <c r="AG12" s="14"/>
      <c r="AH12" s="15"/>
      <c r="AI12" s="15"/>
      <c r="AJ12" s="21"/>
      <c r="AK12" s="21"/>
      <c r="AL12" s="21" t="str">
        <f t="shared" si="0"/>
        <v/>
      </c>
      <c r="AM12" s="22"/>
    </row>
    <row r="13" spans="1:39" ht="26.25" customHeight="1" x14ac:dyDescent="0.15">
      <c r="B13" s="2">
        <v>8</v>
      </c>
      <c r="C13" s="14"/>
      <c r="D13" s="14"/>
      <c r="E13" s="14"/>
      <c r="F13" s="14"/>
      <c r="G13" s="14" t="str">
        <f>IFERROR(VLOOKUP($C13,部品マスター!$B$4:$AF$38,5,FALSE),"")</f>
        <v/>
      </c>
      <c r="H13" s="14"/>
      <c r="I13" s="14"/>
      <c r="J13" s="14"/>
      <c r="K13" s="14"/>
      <c r="L13" s="14"/>
      <c r="M13" s="14" t="str">
        <f>IFERROR(VLOOKUP($C13,部品マスター!$B$4:$AF$38,11,FALSE),"")</f>
        <v/>
      </c>
      <c r="N13" s="14"/>
      <c r="O13" s="14"/>
      <c r="P13" s="14"/>
      <c r="Q13" s="14"/>
      <c r="R13" s="14"/>
      <c r="S13" s="14" t="str">
        <f>IFERROR(VLOOKUP($C13,部品マスター!$B$4:$AF$38,17,FALSE),"")</f>
        <v/>
      </c>
      <c r="T13" s="14"/>
      <c r="U13" s="14"/>
      <c r="V13" s="14"/>
      <c r="W13" s="14"/>
      <c r="X13" s="14" t="str">
        <f>IFERROR(VLOOKUP($C13,部品マスター!$B$4:$AF$38,22,FALSE),"")</f>
        <v/>
      </c>
      <c r="Y13" s="14"/>
      <c r="Z13" s="14"/>
      <c r="AA13" s="14"/>
      <c r="AB13" s="14"/>
      <c r="AC13" s="14" t="str">
        <f>IFERROR(VLOOKUP($C13,部品マスター!$B$4:$AF$38,27,FALSE),"")</f>
        <v/>
      </c>
      <c r="AD13" s="14"/>
      <c r="AE13" s="14"/>
      <c r="AF13" s="14"/>
      <c r="AG13" s="14"/>
      <c r="AH13" s="15"/>
      <c r="AI13" s="15"/>
      <c r="AJ13" s="21"/>
      <c r="AK13" s="21"/>
      <c r="AL13" s="21" t="str">
        <f t="shared" si="0"/>
        <v/>
      </c>
      <c r="AM13" s="22"/>
    </row>
    <row r="14" spans="1:39" ht="26.25" customHeight="1" x14ac:dyDescent="0.15">
      <c r="B14" s="2">
        <v>9</v>
      </c>
      <c r="C14" s="14"/>
      <c r="D14" s="14"/>
      <c r="E14" s="14"/>
      <c r="F14" s="14"/>
      <c r="G14" s="14" t="str">
        <f>IFERROR(VLOOKUP($C14,部品マスター!$B$4:$AF$38,5,FALSE),"")</f>
        <v/>
      </c>
      <c r="H14" s="14"/>
      <c r="I14" s="14"/>
      <c r="J14" s="14"/>
      <c r="K14" s="14"/>
      <c r="L14" s="14"/>
      <c r="M14" s="14" t="str">
        <f>IFERROR(VLOOKUP($C14,部品マスター!$B$4:$AF$38,11,FALSE),"")</f>
        <v/>
      </c>
      <c r="N14" s="14"/>
      <c r="O14" s="14"/>
      <c r="P14" s="14"/>
      <c r="Q14" s="14"/>
      <c r="R14" s="14"/>
      <c r="S14" s="14" t="str">
        <f>IFERROR(VLOOKUP($C14,部品マスター!$B$4:$AF$38,17,FALSE),"")</f>
        <v/>
      </c>
      <c r="T14" s="14"/>
      <c r="U14" s="14"/>
      <c r="V14" s="14"/>
      <c r="W14" s="14"/>
      <c r="X14" s="14" t="str">
        <f>IFERROR(VLOOKUP($C14,部品マスター!$B$4:$AF$38,22,FALSE),"")</f>
        <v/>
      </c>
      <c r="Y14" s="14"/>
      <c r="Z14" s="14"/>
      <c r="AA14" s="14"/>
      <c r="AB14" s="14"/>
      <c r="AC14" s="14" t="str">
        <f>IFERROR(VLOOKUP($C14,部品マスター!$B$4:$AF$38,27,FALSE),"")</f>
        <v/>
      </c>
      <c r="AD14" s="14"/>
      <c r="AE14" s="14"/>
      <c r="AF14" s="14"/>
      <c r="AG14" s="14"/>
      <c r="AH14" s="15"/>
      <c r="AI14" s="15"/>
      <c r="AJ14" s="21"/>
      <c r="AK14" s="21"/>
      <c r="AL14" s="21" t="str">
        <f t="shared" si="0"/>
        <v/>
      </c>
      <c r="AM14" s="22"/>
    </row>
    <row r="15" spans="1:39" ht="26.25" customHeight="1" x14ac:dyDescent="0.15">
      <c r="B15" s="2">
        <v>10</v>
      </c>
      <c r="C15" s="14"/>
      <c r="D15" s="14"/>
      <c r="E15" s="14"/>
      <c r="F15" s="14"/>
      <c r="G15" s="14" t="str">
        <f>IFERROR(VLOOKUP($C15,部品マスター!$B$4:$AF$38,5,FALSE),"")</f>
        <v/>
      </c>
      <c r="H15" s="14"/>
      <c r="I15" s="14"/>
      <c r="J15" s="14"/>
      <c r="K15" s="14"/>
      <c r="L15" s="14"/>
      <c r="M15" s="14" t="str">
        <f>IFERROR(VLOOKUP($C15,部品マスター!$B$4:$AF$38,11,FALSE),"")</f>
        <v/>
      </c>
      <c r="N15" s="14"/>
      <c r="O15" s="14"/>
      <c r="P15" s="14"/>
      <c r="Q15" s="14"/>
      <c r="R15" s="14"/>
      <c r="S15" s="14" t="str">
        <f>IFERROR(VLOOKUP($C15,部品マスター!$B$4:$AF$38,17,FALSE),"")</f>
        <v/>
      </c>
      <c r="T15" s="14"/>
      <c r="U15" s="14"/>
      <c r="V15" s="14"/>
      <c r="W15" s="14"/>
      <c r="X15" s="14" t="str">
        <f>IFERROR(VLOOKUP($C15,部品マスター!$B$4:$AF$38,22,FALSE),"")</f>
        <v/>
      </c>
      <c r="Y15" s="14"/>
      <c r="Z15" s="14"/>
      <c r="AA15" s="14"/>
      <c r="AB15" s="14"/>
      <c r="AC15" s="14" t="str">
        <f>IFERROR(VLOOKUP($C15,部品マスター!$B$4:$AF$38,27,FALSE),"")</f>
        <v/>
      </c>
      <c r="AD15" s="14"/>
      <c r="AE15" s="14"/>
      <c r="AF15" s="14"/>
      <c r="AG15" s="14"/>
      <c r="AH15" s="15"/>
      <c r="AI15" s="15"/>
      <c r="AJ15" s="21"/>
      <c r="AK15" s="21"/>
      <c r="AL15" s="21" t="str">
        <f t="shared" si="0"/>
        <v/>
      </c>
      <c r="AM15" s="22"/>
    </row>
    <row r="16" spans="1:39" ht="26.25" customHeight="1" x14ac:dyDescent="0.15">
      <c r="B16" s="2">
        <v>11</v>
      </c>
      <c r="C16" s="14"/>
      <c r="D16" s="14"/>
      <c r="E16" s="14"/>
      <c r="F16" s="14"/>
      <c r="G16" s="14" t="str">
        <f>IFERROR(VLOOKUP($C16,部品マスター!$B$4:$AF$38,5,FALSE),"")</f>
        <v/>
      </c>
      <c r="H16" s="14"/>
      <c r="I16" s="14"/>
      <c r="J16" s="14"/>
      <c r="K16" s="14"/>
      <c r="L16" s="14"/>
      <c r="M16" s="14" t="str">
        <f>IFERROR(VLOOKUP($C16,部品マスター!$B$4:$AF$38,11,FALSE),"")</f>
        <v/>
      </c>
      <c r="N16" s="14"/>
      <c r="O16" s="14"/>
      <c r="P16" s="14"/>
      <c r="Q16" s="14"/>
      <c r="R16" s="14"/>
      <c r="S16" s="14" t="str">
        <f>IFERROR(VLOOKUP($C16,部品マスター!$B$4:$AF$38,17,FALSE),"")</f>
        <v/>
      </c>
      <c r="T16" s="14"/>
      <c r="U16" s="14"/>
      <c r="V16" s="14"/>
      <c r="W16" s="14"/>
      <c r="X16" s="14" t="str">
        <f>IFERROR(VLOOKUP($C16,部品マスター!$B$4:$AF$38,22,FALSE),"")</f>
        <v/>
      </c>
      <c r="Y16" s="14"/>
      <c r="Z16" s="14"/>
      <c r="AA16" s="14"/>
      <c r="AB16" s="14"/>
      <c r="AC16" s="14" t="str">
        <f>IFERROR(VLOOKUP($C16,部品マスター!$B$4:$AF$38,27,FALSE),"")</f>
        <v/>
      </c>
      <c r="AD16" s="14"/>
      <c r="AE16" s="14"/>
      <c r="AF16" s="14"/>
      <c r="AG16" s="14"/>
      <c r="AH16" s="15"/>
      <c r="AI16" s="15"/>
      <c r="AJ16" s="21"/>
      <c r="AK16" s="21"/>
      <c r="AL16" s="21" t="str">
        <f t="shared" si="0"/>
        <v/>
      </c>
      <c r="AM16" s="22"/>
    </row>
    <row r="17" spans="2:39" ht="26.25" customHeight="1" x14ac:dyDescent="0.15">
      <c r="B17" s="2">
        <v>12</v>
      </c>
      <c r="C17" s="14"/>
      <c r="D17" s="14"/>
      <c r="E17" s="14"/>
      <c r="F17" s="14"/>
      <c r="G17" s="14" t="str">
        <f>IFERROR(VLOOKUP($C17,部品マスター!$B$4:$AF$38,5,FALSE),"")</f>
        <v/>
      </c>
      <c r="H17" s="14"/>
      <c r="I17" s="14"/>
      <c r="J17" s="14"/>
      <c r="K17" s="14"/>
      <c r="L17" s="14"/>
      <c r="M17" s="14" t="str">
        <f>IFERROR(VLOOKUP($C17,部品マスター!$B$4:$AF$38,11,FALSE),"")</f>
        <v/>
      </c>
      <c r="N17" s="14"/>
      <c r="O17" s="14"/>
      <c r="P17" s="14"/>
      <c r="Q17" s="14"/>
      <c r="R17" s="14"/>
      <c r="S17" s="14" t="str">
        <f>IFERROR(VLOOKUP($C17,部品マスター!$B$4:$AF$38,17,FALSE),"")</f>
        <v/>
      </c>
      <c r="T17" s="14"/>
      <c r="U17" s="14"/>
      <c r="V17" s="14"/>
      <c r="W17" s="14"/>
      <c r="X17" s="14" t="str">
        <f>IFERROR(VLOOKUP($C17,部品マスター!$B$4:$AF$38,22,FALSE),"")</f>
        <v/>
      </c>
      <c r="Y17" s="14"/>
      <c r="Z17" s="14"/>
      <c r="AA17" s="14"/>
      <c r="AB17" s="14"/>
      <c r="AC17" s="14" t="str">
        <f>IFERROR(VLOOKUP($C17,部品マスター!$B$4:$AF$38,27,FALSE),"")</f>
        <v/>
      </c>
      <c r="AD17" s="14"/>
      <c r="AE17" s="14"/>
      <c r="AF17" s="14"/>
      <c r="AG17" s="14"/>
      <c r="AH17" s="15"/>
      <c r="AI17" s="15"/>
      <c r="AJ17" s="21"/>
      <c r="AK17" s="21"/>
      <c r="AL17" s="21" t="str">
        <f t="shared" si="0"/>
        <v/>
      </c>
      <c r="AM17" s="22"/>
    </row>
    <row r="18" spans="2:39" ht="26.25" customHeight="1" x14ac:dyDescent="0.15">
      <c r="B18" s="2">
        <v>13</v>
      </c>
      <c r="C18" s="14"/>
      <c r="D18" s="14"/>
      <c r="E18" s="14"/>
      <c r="F18" s="14"/>
      <c r="G18" s="14" t="str">
        <f>IFERROR(VLOOKUP($C18,部品マスター!$B$4:$AF$38,5,FALSE),"")</f>
        <v/>
      </c>
      <c r="H18" s="14"/>
      <c r="I18" s="14"/>
      <c r="J18" s="14"/>
      <c r="K18" s="14"/>
      <c r="L18" s="14"/>
      <c r="M18" s="14" t="str">
        <f>IFERROR(VLOOKUP($C18,部品マスター!$B$4:$AF$38,11,FALSE),"")</f>
        <v/>
      </c>
      <c r="N18" s="14"/>
      <c r="O18" s="14"/>
      <c r="P18" s="14"/>
      <c r="Q18" s="14"/>
      <c r="R18" s="14"/>
      <c r="S18" s="14" t="str">
        <f>IFERROR(VLOOKUP($C18,部品マスター!$B$4:$AF$38,17,FALSE),"")</f>
        <v/>
      </c>
      <c r="T18" s="14"/>
      <c r="U18" s="14"/>
      <c r="V18" s="14"/>
      <c r="W18" s="14"/>
      <c r="X18" s="14" t="str">
        <f>IFERROR(VLOOKUP($C18,部品マスター!$B$4:$AF$38,22,FALSE),"")</f>
        <v/>
      </c>
      <c r="Y18" s="14"/>
      <c r="Z18" s="14"/>
      <c r="AA18" s="14"/>
      <c r="AB18" s="14"/>
      <c r="AC18" s="14" t="str">
        <f>IFERROR(VLOOKUP($C18,部品マスター!$B$4:$AF$38,27,FALSE),"")</f>
        <v/>
      </c>
      <c r="AD18" s="14"/>
      <c r="AE18" s="14"/>
      <c r="AF18" s="14"/>
      <c r="AG18" s="14"/>
      <c r="AH18" s="15"/>
      <c r="AI18" s="15"/>
      <c r="AJ18" s="21"/>
      <c r="AK18" s="21"/>
      <c r="AL18" s="21" t="str">
        <f t="shared" si="0"/>
        <v/>
      </c>
      <c r="AM18" s="22"/>
    </row>
    <row r="19" spans="2:39" ht="26.25" customHeight="1" x14ac:dyDescent="0.15">
      <c r="B19" s="2">
        <v>14</v>
      </c>
      <c r="C19" s="14"/>
      <c r="D19" s="14"/>
      <c r="E19" s="14"/>
      <c r="F19" s="14"/>
      <c r="G19" s="14" t="str">
        <f>IFERROR(VLOOKUP($C19,部品マスター!$B$4:$AF$38,5,FALSE),"")</f>
        <v/>
      </c>
      <c r="H19" s="14"/>
      <c r="I19" s="14"/>
      <c r="J19" s="14"/>
      <c r="K19" s="14"/>
      <c r="L19" s="14"/>
      <c r="M19" s="14" t="str">
        <f>IFERROR(VLOOKUP($C19,部品マスター!$B$4:$AF$38,11,FALSE),"")</f>
        <v/>
      </c>
      <c r="N19" s="14"/>
      <c r="O19" s="14"/>
      <c r="P19" s="14"/>
      <c r="Q19" s="14"/>
      <c r="R19" s="14"/>
      <c r="S19" s="14" t="str">
        <f>IFERROR(VLOOKUP($C19,部品マスター!$B$4:$AF$38,17,FALSE),"")</f>
        <v/>
      </c>
      <c r="T19" s="14"/>
      <c r="U19" s="14"/>
      <c r="V19" s="14"/>
      <c r="W19" s="14"/>
      <c r="X19" s="14" t="str">
        <f>IFERROR(VLOOKUP($C19,部品マスター!$B$4:$AF$38,22,FALSE),"")</f>
        <v/>
      </c>
      <c r="Y19" s="14"/>
      <c r="Z19" s="14"/>
      <c r="AA19" s="14"/>
      <c r="AB19" s="14"/>
      <c r="AC19" s="14" t="str">
        <f>IFERROR(VLOOKUP($C19,部品マスター!$B$4:$AF$38,27,FALSE),"")</f>
        <v/>
      </c>
      <c r="AD19" s="14"/>
      <c r="AE19" s="14"/>
      <c r="AF19" s="14"/>
      <c r="AG19" s="14"/>
      <c r="AH19" s="15"/>
      <c r="AI19" s="15"/>
      <c r="AJ19" s="21"/>
      <c r="AK19" s="21"/>
      <c r="AL19" s="21" t="str">
        <f t="shared" si="0"/>
        <v/>
      </c>
      <c r="AM19" s="22"/>
    </row>
    <row r="20" spans="2:39" ht="26.25" customHeight="1" x14ac:dyDescent="0.15">
      <c r="B20" s="2">
        <v>15</v>
      </c>
      <c r="C20" s="14"/>
      <c r="D20" s="14"/>
      <c r="E20" s="14"/>
      <c r="F20" s="14"/>
      <c r="G20" s="14" t="str">
        <f>IFERROR(VLOOKUP($C20,部品マスター!$B$4:$AF$38,5,FALSE),"")</f>
        <v/>
      </c>
      <c r="H20" s="14"/>
      <c r="I20" s="14"/>
      <c r="J20" s="14"/>
      <c r="K20" s="14"/>
      <c r="L20" s="14"/>
      <c r="M20" s="14" t="str">
        <f>IFERROR(VLOOKUP($C20,部品マスター!$B$4:$AF$38,11,FALSE),"")</f>
        <v/>
      </c>
      <c r="N20" s="14"/>
      <c r="O20" s="14"/>
      <c r="P20" s="14"/>
      <c r="Q20" s="14"/>
      <c r="R20" s="14"/>
      <c r="S20" s="14" t="str">
        <f>IFERROR(VLOOKUP($C20,部品マスター!$B$4:$AF$38,17,FALSE),"")</f>
        <v/>
      </c>
      <c r="T20" s="14"/>
      <c r="U20" s="14"/>
      <c r="V20" s="14"/>
      <c r="W20" s="14"/>
      <c r="X20" s="14" t="str">
        <f>IFERROR(VLOOKUP($C20,部品マスター!$B$4:$AF$38,22,FALSE),"")</f>
        <v/>
      </c>
      <c r="Y20" s="14"/>
      <c r="Z20" s="14"/>
      <c r="AA20" s="14"/>
      <c r="AB20" s="14"/>
      <c r="AC20" s="14" t="str">
        <f>IFERROR(VLOOKUP($C20,部品マスター!$B$4:$AF$38,27,FALSE),"")</f>
        <v/>
      </c>
      <c r="AD20" s="14"/>
      <c r="AE20" s="14"/>
      <c r="AF20" s="14"/>
      <c r="AG20" s="14"/>
      <c r="AH20" s="15"/>
      <c r="AI20" s="15"/>
      <c r="AJ20" s="21"/>
      <c r="AK20" s="21"/>
      <c r="AL20" s="21" t="str">
        <f t="shared" si="0"/>
        <v/>
      </c>
      <c r="AM20" s="22"/>
    </row>
    <row r="21" spans="2:39" ht="26.25" customHeight="1" x14ac:dyDescent="0.15">
      <c r="B21" s="2">
        <v>16</v>
      </c>
      <c r="C21" s="14"/>
      <c r="D21" s="14"/>
      <c r="E21" s="14"/>
      <c r="F21" s="14"/>
      <c r="G21" s="14" t="str">
        <f>IFERROR(VLOOKUP($C21,部品マスター!$B$4:$AF$38,5,FALSE),"")</f>
        <v/>
      </c>
      <c r="H21" s="14"/>
      <c r="I21" s="14"/>
      <c r="J21" s="14"/>
      <c r="K21" s="14"/>
      <c r="L21" s="14"/>
      <c r="M21" s="14" t="str">
        <f>IFERROR(VLOOKUP($C21,部品マスター!$B$4:$AF$38,11,FALSE),"")</f>
        <v/>
      </c>
      <c r="N21" s="14"/>
      <c r="O21" s="14"/>
      <c r="P21" s="14"/>
      <c r="Q21" s="14"/>
      <c r="R21" s="14"/>
      <c r="S21" s="14" t="str">
        <f>IFERROR(VLOOKUP($C21,部品マスター!$B$4:$AF$38,17,FALSE),"")</f>
        <v/>
      </c>
      <c r="T21" s="14"/>
      <c r="U21" s="14"/>
      <c r="V21" s="14"/>
      <c r="W21" s="14"/>
      <c r="X21" s="14" t="str">
        <f>IFERROR(VLOOKUP($C21,部品マスター!$B$4:$AF$38,22,FALSE),"")</f>
        <v/>
      </c>
      <c r="Y21" s="14"/>
      <c r="Z21" s="14"/>
      <c r="AA21" s="14"/>
      <c r="AB21" s="14"/>
      <c r="AC21" s="14" t="str">
        <f>IFERROR(VLOOKUP($C21,部品マスター!$B$4:$AF$38,27,FALSE),"")</f>
        <v/>
      </c>
      <c r="AD21" s="14"/>
      <c r="AE21" s="14"/>
      <c r="AF21" s="14"/>
      <c r="AG21" s="14"/>
      <c r="AH21" s="15"/>
      <c r="AI21" s="15"/>
      <c r="AJ21" s="21"/>
      <c r="AK21" s="21"/>
      <c r="AL21" s="21" t="str">
        <f t="shared" si="0"/>
        <v/>
      </c>
      <c r="AM21" s="22"/>
    </row>
    <row r="22" spans="2:39" ht="26.25" customHeight="1" x14ac:dyDescent="0.15">
      <c r="B22" s="2">
        <v>17</v>
      </c>
      <c r="C22" s="14"/>
      <c r="D22" s="14"/>
      <c r="E22" s="14"/>
      <c r="F22" s="14"/>
      <c r="G22" s="14" t="str">
        <f>IFERROR(VLOOKUP($C22,部品マスター!$B$4:$AF$38,5,FALSE),"")</f>
        <v/>
      </c>
      <c r="H22" s="14"/>
      <c r="I22" s="14"/>
      <c r="J22" s="14"/>
      <c r="K22" s="14"/>
      <c r="L22" s="14"/>
      <c r="M22" s="14" t="str">
        <f>IFERROR(VLOOKUP($C22,部品マスター!$B$4:$AF$38,11,FALSE),"")</f>
        <v/>
      </c>
      <c r="N22" s="14"/>
      <c r="O22" s="14"/>
      <c r="P22" s="14"/>
      <c r="Q22" s="14"/>
      <c r="R22" s="14"/>
      <c r="S22" s="14" t="str">
        <f>IFERROR(VLOOKUP($C22,部品マスター!$B$4:$AF$38,17,FALSE),"")</f>
        <v/>
      </c>
      <c r="T22" s="14"/>
      <c r="U22" s="14"/>
      <c r="V22" s="14"/>
      <c r="W22" s="14"/>
      <c r="X22" s="14" t="str">
        <f>IFERROR(VLOOKUP($C22,部品マスター!$B$4:$AF$38,22,FALSE),"")</f>
        <v/>
      </c>
      <c r="Y22" s="14"/>
      <c r="Z22" s="14"/>
      <c r="AA22" s="14"/>
      <c r="AB22" s="14"/>
      <c r="AC22" s="14" t="str">
        <f>IFERROR(VLOOKUP($C22,部品マスター!$B$4:$AF$38,27,FALSE),"")</f>
        <v/>
      </c>
      <c r="AD22" s="14"/>
      <c r="AE22" s="14"/>
      <c r="AF22" s="14"/>
      <c r="AG22" s="14"/>
      <c r="AH22" s="15"/>
      <c r="AI22" s="15"/>
      <c r="AJ22" s="21"/>
      <c r="AK22" s="21"/>
      <c r="AL22" s="21" t="str">
        <f t="shared" si="0"/>
        <v/>
      </c>
      <c r="AM22" s="22"/>
    </row>
    <row r="23" spans="2:39" ht="26.25" customHeight="1" thickBot="1" x14ac:dyDescent="0.2">
      <c r="B23" s="5">
        <v>18</v>
      </c>
      <c r="C23" s="12"/>
      <c r="D23" s="12"/>
      <c r="E23" s="12"/>
      <c r="F23" s="12"/>
      <c r="G23" s="12" t="str">
        <f>IFERROR(VLOOKUP($C23,部品マスター!$B$4:$AF$38,5,FALSE),"")</f>
        <v/>
      </c>
      <c r="H23" s="12"/>
      <c r="I23" s="12"/>
      <c r="J23" s="12"/>
      <c r="K23" s="12"/>
      <c r="L23" s="12"/>
      <c r="M23" s="12" t="str">
        <f>IFERROR(VLOOKUP($C23,部品マスター!$B$4:$AF$38,11,FALSE),"")</f>
        <v/>
      </c>
      <c r="N23" s="12"/>
      <c r="O23" s="12"/>
      <c r="P23" s="12"/>
      <c r="Q23" s="12"/>
      <c r="R23" s="12"/>
      <c r="S23" s="12" t="str">
        <f>IFERROR(VLOOKUP($C23,部品マスター!$B$4:$AF$38,17,FALSE),"")</f>
        <v/>
      </c>
      <c r="T23" s="12"/>
      <c r="U23" s="12"/>
      <c r="V23" s="12"/>
      <c r="W23" s="12"/>
      <c r="X23" s="12" t="str">
        <f>IFERROR(VLOOKUP($C23,部品マスター!$B$4:$AF$38,22,FALSE),"")</f>
        <v/>
      </c>
      <c r="Y23" s="12"/>
      <c r="Z23" s="12"/>
      <c r="AA23" s="12"/>
      <c r="AB23" s="12"/>
      <c r="AC23" s="12" t="str">
        <f>IFERROR(VLOOKUP($C23,部品マスター!$B$4:$AF$38,27,FALSE),"")</f>
        <v/>
      </c>
      <c r="AD23" s="12"/>
      <c r="AE23" s="12"/>
      <c r="AF23" s="12"/>
      <c r="AG23" s="12"/>
      <c r="AH23" s="13"/>
      <c r="AI23" s="13"/>
      <c r="AJ23" s="23"/>
      <c r="AK23" s="23"/>
      <c r="AL23" s="23" t="str">
        <f t="shared" si="0"/>
        <v/>
      </c>
      <c r="AM23" s="24"/>
    </row>
  </sheetData>
  <mergeCells count="173">
    <mergeCell ref="AJ20:AK20"/>
    <mergeCell ref="AL20:AM20"/>
    <mergeCell ref="AJ21:AK21"/>
    <mergeCell ref="AL21:AM21"/>
    <mergeCell ref="AJ22:AK22"/>
    <mergeCell ref="AL22:AM22"/>
    <mergeCell ref="AJ23:AK23"/>
    <mergeCell ref="AL23:AM23"/>
    <mergeCell ref="AJ15:AK15"/>
    <mergeCell ref="AL15:AM15"/>
    <mergeCell ref="AJ16:AK16"/>
    <mergeCell ref="AL16:AM16"/>
    <mergeCell ref="AJ17:AK17"/>
    <mergeCell ref="AL17:AM17"/>
    <mergeCell ref="AJ18:AK18"/>
    <mergeCell ref="AL18:AM18"/>
    <mergeCell ref="AJ19:AK19"/>
    <mergeCell ref="AL19:AM19"/>
    <mergeCell ref="AJ10:AK10"/>
    <mergeCell ref="AL10:AM10"/>
    <mergeCell ref="AJ11:AK11"/>
    <mergeCell ref="AL11:AM11"/>
    <mergeCell ref="AJ12:AK12"/>
    <mergeCell ref="AL12:AM12"/>
    <mergeCell ref="AJ13:AK13"/>
    <mergeCell ref="AL13:AM13"/>
    <mergeCell ref="AJ14:AK14"/>
    <mergeCell ref="AL14:AM14"/>
    <mergeCell ref="B4:L4"/>
    <mergeCell ref="B3:AM3"/>
    <mergeCell ref="AJ6:AK6"/>
    <mergeCell ref="AL6:AM6"/>
    <mergeCell ref="AJ7:AK7"/>
    <mergeCell ref="AL7:AM7"/>
    <mergeCell ref="AJ8:AK8"/>
    <mergeCell ref="AL8:AM8"/>
    <mergeCell ref="AJ9:AK9"/>
    <mergeCell ref="AL9:AM9"/>
    <mergeCell ref="X13:AB13"/>
    <mergeCell ref="AC13:AG13"/>
    <mergeCell ref="X14:AB14"/>
    <mergeCell ref="AC14:AG14"/>
    <mergeCell ref="X15:AB15"/>
    <mergeCell ref="AC15:AG15"/>
    <mergeCell ref="X16:AB16"/>
    <mergeCell ref="AC16:AG16"/>
    <mergeCell ref="X23:AB23"/>
    <mergeCell ref="AC23:AG23"/>
    <mergeCell ref="X22:AB22"/>
    <mergeCell ref="AC22:AG22"/>
    <mergeCell ref="AJ5:AK5"/>
    <mergeCell ref="AL5:AM5"/>
    <mergeCell ref="X5:AB5"/>
    <mergeCell ref="AC5:AG5"/>
    <mergeCell ref="X6:AB6"/>
    <mergeCell ref="AC6:AG6"/>
    <mergeCell ref="X7:AB7"/>
    <mergeCell ref="AC7:AG7"/>
    <mergeCell ref="X8:AB8"/>
    <mergeCell ref="AC8:AG8"/>
    <mergeCell ref="C21:F21"/>
    <mergeCell ref="G21:L21"/>
    <mergeCell ref="M21:R21"/>
    <mergeCell ref="S21:W21"/>
    <mergeCell ref="AH21:AI21"/>
    <mergeCell ref="C19:F19"/>
    <mergeCell ref="G19:L19"/>
    <mergeCell ref="M19:R19"/>
    <mergeCell ref="S19:W19"/>
    <mergeCell ref="AH19:AI19"/>
    <mergeCell ref="X19:AB19"/>
    <mergeCell ref="AC19:AG19"/>
    <mergeCell ref="X20:AB20"/>
    <mergeCell ref="AC20:AG20"/>
    <mergeCell ref="X21:AB21"/>
    <mergeCell ref="AC21:AG21"/>
    <mergeCell ref="C18:F18"/>
    <mergeCell ref="G18:L18"/>
    <mergeCell ref="M18:R18"/>
    <mergeCell ref="S18:W18"/>
    <mergeCell ref="AH18:AI18"/>
    <mergeCell ref="C17:F17"/>
    <mergeCell ref="G17:L17"/>
    <mergeCell ref="M17:R17"/>
    <mergeCell ref="S17:W17"/>
    <mergeCell ref="AH17:AI17"/>
    <mergeCell ref="X17:AB17"/>
    <mergeCell ref="AC17:AG17"/>
    <mergeCell ref="X18:AB18"/>
    <mergeCell ref="AC18:AG18"/>
    <mergeCell ref="C16:F16"/>
    <mergeCell ref="G16:L16"/>
    <mergeCell ref="M16:R16"/>
    <mergeCell ref="S16:W16"/>
    <mergeCell ref="AH16:AI16"/>
    <mergeCell ref="S14:W14"/>
    <mergeCell ref="AH14:AI14"/>
    <mergeCell ref="C15:F15"/>
    <mergeCell ref="G15:L15"/>
    <mergeCell ref="M15:R15"/>
    <mergeCell ref="S15:W15"/>
    <mergeCell ref="AH15:AI15"/>
    <mergeCell ref="C12:F12"/>
    <mergeCell ref="G12:L12"/>
    <mergeCell ref="M12:R12"/>
    <mergeCell ref="S12:W12"/>
    <mergeCell ref="AH12:AI12"/>
    <mergeCell ref="X9:AB9"/>
    <mergeCell ref="AC9:AG9"/>
    <mergeCell ref="X10:AB10"/>
    <mergeCell ref="AC10:AG10"/>
    <mergeCell ref="X11:AB11"/>
    <mergeCell ref="AC11:AG11"/>
    <mergeCell ref="X12:AB12"/>
    <mergeCell ref="AC12:AG12"/>
    <mergeCell ref="C7:F7"/>
    <mergeCell ref="G7:L7"/>
    <mergeCell ref="M7:R7"/>
    <mergeCell ref="S7:W7"/>
    <mergeCell ref="AH7:AI7"/>
    <mergeCell ref="C20:F20"/>
    <mergeCell ref="G20:L20"/>
    <mergeCell ref="M20:R20"/>
    <mergeCell ref="S20:W20"/>
    <mergeCell ref="AH20:AI20"/>
    <mergeCell ref="C14:F14"/>
    <mergeCell ref="G14:L14"/>
    <mergeCell ref="M14:R14"/>
    <mergeCell ref="C10:F10"/>
    <mergeCell ref="G10:L10"/>
    <mergeCell ref="M10:R10"/>
    <mergeCell ref="C8:F8"/>
    <mergeCell ref="S10:W10"/>
    <mergeCell ref="AH10:AI10"/>
    <mergeCell ref="M11:R11"/>
    <mergeCell ref="S11:W11"/>
    <mergeCell ref="AH11:AI11"/>
    <mergeCell ref="C9:F9"/>
    <mergeCell ref="G9:L9"/>
    <mergeCell ref="C23:F23"/>
    <mergeCell ref="G23:L23"/>
    <mergeCell ref="M23:R23"/>
    <mergeCell ref="S23:W23"/>
    <mergeCell ref="AH23:AI23"/>
    <mergeCell ref="G8:L8"/>
    <mergeCell ref="M8:R8"/>
    <mergeCell ref="S8:W8"/>
    <mergeCell ref="AH8:AI8"/>
    <mergeCell ref="C22:F22"/>
    <mergeCell ref="G22:L22"/>
    <mergeCell ref="M22:R22"/>
    <mergeCell ref="S22:W22"/>
    <mergeCell ref="AH22:AI22"/>
    <mergeCell ref="C11:F11"/>
    <mergeCell ref="G11:L11"/>
    <mergeCell ref="M9:R9"/>
    <mergeCell ref="S9:W9"/>
    <mergeCell ref="AH9:AI9"/>
    <mergeCell ref="C13:F13"/>
    <mergeCell ref="G13:L13"/>
    <mergeCell ref="M13:R13"/>
    <mergeCell ref="S13:W13"/>
    <mergeCell ref="AH13:AI13"/>
    <mergeCell ref="C6:F6"/>
    <mergeCell ref="G6:L6"/>
    <mergeCell ref="M6:R6"/>
    <mergeCell ref="S6:W6"/>
    <mergeCell ref="AH6:AI6"/>
    <mergeCell ref="AH5:AI5"/>
    <mergeCell ref="S5:W5"/>
    <mergeCell ref="M5:R5"/>
    <mergeCell ref="G5:L5"/>
    <mergeCell ref="C5:F5"/>
  </mergeCells>
  <phoneticPr fontId="1"/>
  <conditionalFormatting sqref="AL6:AM23">
    <cfRule type="cellIs" dxfId="0" priority="1" operator="lessThan">
      <formula>0</formula>
    </cfRule>
  </conditionalFormatting>
  <hyperlinks>
    <hyperlink ref="A1" r:id="rId1" xr:uid="{4F67E5A4-4180-4079-A8F6-39C728836686}"/>
  </hyperlinks>
  <printOptions horizontalCentered="1" verticalCentered="1"/>
  <pageMargins left="0.4" right="0.16" top="0.59" bottom="0.36" header="0.3" footer="0.28000000000000003"/>
  <pageSetup paperSize="9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59481-6A97-43CA-8027-7699FB7F6B03}">
  <sheetPr codeName="Sheet2"/>
  <dimension ref="B2:AF38"/>
  <sheetViews>
    <sheetView showGridLines="0" workbookViewId="0"/>
  </sheetViews>
  <sheetFormatPr defaultRowHeight="13.5" x14ac:dyDescent="0.15"/>
  <cols>
    <col min="1" max="1" width="2.875" customWidth="1"/>
    <col min="2" max="32" width="3.75" customWidth="1"/>
  </cols>
  <sheetData>
    <row r="2" spans="2:32" ht="25.5" customHeight="1" x14ac:dyDescent="0.15">
      <c r="B2" s="3" t="s">
        <v>8</v>
      </c>
    </row>
    <row r="3" spans="2:32" ht="16.5" x14ac:dyDescent="0.15">
      <c r="B3" s="26" t="s">
        <v>6</v>
      </c>
      <c r="C3" s="27"/>
      <c r="D3" s="27"/>
      <c r="E3" s="27"/>
      <c r="F3" s="27" t="s">
        <v>7</v>
      </c>
      <c r="G3" s="27"/>
      <c r="H3" s="27"/>
      <c r="I3" s="27"/>
      <c r="J3" s="27"/>
      <c r="K3" s="27"/>
      <c r="L3" s="27" t="s">
        <v>5</v>
      </c>
      <c r="M3" s="27"/>
      <c r="N3" s="27"/>
      <c r="O3" s="27"/>
      <c r="P3" s="27"/>
      <c r="Q3" s="27"/>
      <c r="R3" s="27" t="s">
        <v>3</v>
      </c>
      <c r="S3" s="27"/>
      <c r="T3" s="27"/>
      <c r="U3" s="27"/>
      <c r="V3" s="27"/>
      <c r="W3" s="31" t="s">
        <v>10</v>
      </c>
      <c r="X3" s="31"/>
      <c r="Y3" s="31"/>
      <c r="Z3" s="31"/>
      <c r="AA3" s="31"/>
      <c r="AB3" s="31" t="s">
        <v>11</v>
      </c>
      <c r="AC3" s="31"/>
      <c r="AD3" s="31"/>
      <c r="AE3" s="31"/>
      <c r="AF3" s="32"/>
    </row>
    <row r="4" spans="2:32" ht="16.5" x14ac:dyDescent="0.15">
      <c r="B4" s="28" t="s">
        <v>14</v>
      </c>
      <c r="C4" s="9"/>
      <c r="D4" s="9"/>
      <c r="E4" s="9"/>
      <c r="F4" s="9" t="s">
        <v>19</v>
      </c>
      <c r="G4" s="9"/>
      <c r="H4" s="9"/>
      <c r="I4" s="9"/>
      <c r="J4" s="9"/>
      <c r="K4" s="9"/>
      <c r="L4" s="9" t="s">
        <v>20</v>
      </c>
      <c r="M4" s="9"/>
      <c r="N4" s="9"/>
      <c r="O4" s="9"/>
      <c r="P4" s="9"/>
      <c r="Q4" s="9"/>
      <c r="R4" s="9" t="s">
        <v>22</v>
      </c>
      <c r="S4" s="9"/>
      <c r="T4" s="9"/>
      <c r="U4" s="9"/>
      <c r="V4" s="9"/>
      <c r="W4" s="35" t="s">
        <v>23</v>
      </c>
      <c r="X4" s="35"/>
      <c r="Y4" s="35"/>
      <c r="Z4" s="35"/>
      <c r="AA4" s="35"/>
      <c r="AB4" s="35" t="s">
        <v>34</v>
      </c>
      <c r="AC4" s="35"/>
      <c r="AD4" s="35"/>
      <c r="AE4" s="35"/>
      <c r="AF4" s="36"/>
    </row>
    <row r="5" spans="2:32" ht="16.5" x14ac:dyDescent="0.15">
      <c r="B5" s="25" t="s">
        <v>15</v>
      </c>
      <c r="C5" s="14"/>
      <c r="D5" s="14"/>
      <c r="E5" s="14"/>
      <c r="F5" s="14" t="s">
        <v>18</v>
      </c>
      <c r="G5" s="14"/>
      <c r="H5" s="14"/>
      <c r="I5" s="14"/>
      <c r="J5" s="14"/>
      <c r="K5" s="14"/>
      <c r="L5" s="14" t="s">
        <v>21</v>
      </c>
      <c r="M5" s="14"/>
      <c r="N5" s="14"/>
      <c r="O5" s="14"/>
      <c r="P5" s="14"/>
      <c r="Q5" s="14"/>
      <c r="R5" s="14" t="s">
        <v>27</v>
      </c>
      <c r="S5" s="14"/>
      <c r="T5" s="14"/>
      <c r="U5" s="14"/>
      <c r="V5" s="14"/>
      <c r="W5" s="33" t="s">
        <v>24</v>
      </c>
      <c r="X5" s="33"/>
      <c r="Y5" s="33"/>
      <c r="Z5" s="33"/>
      <c r="AA5" s="33"/>
      <c r="AB5" s="33" t="s">
        <v>35</v>
      </c>
      <c r="AC5" s="33"/>
      <c r="AD5" s="33"/>
      <c r="AE5" s="33"/>
      <c r="AF5" s="34"/>
    </row>
    <row r="6" spans="2:32" ht="16.5" x14ac:dyDescent="0.15">
      <c r="B6" s="25" t="s">
        <v>16</v>
      </c>
      <c r="C6" s="14"/>
      <c r="D6" s="14"/>
      <c r="E6" s="14"/>
      <c r="F6" s="14" t="s">
        <v>25</v>
      </c>
      <c r="G6" s="14"/>
      <c r="H6" s="14"/>
      <c r="I6" s="14"/>
      <c r="J6" s="14"/>
      <c r="K6" s="14"/>
      <c r="L6" s="14" t="s">
        <v>26</v>
      </c>
      <c r="M6" s="14"/>
      <c r="N6" s="14"/>
      <c r="O6" s="14"/>
      <c r="P6" s="14"/>
      <c r="Q6" s="14"/>
      <c r="R6" s="14" t="s">
        <v>28</v>
      </c>
      <c r="S6" s="14"/>
      <c r="T6" s="14"/>
      <c r="U6" s="14"/>
      <c r="V6" s="14"/>
      <c r="W6" s="33" t="s">
        <v>29</v>
      </c>
      <c r="X6" s="33"/>
      <c r="Y6" s="33"/>
      <c r="Z6" s="33"/>
      <c r="AA6" s="33"/>
      <c r="AB6" s="33" t="s">
        <v>35</v>
      </c>
      <c r="AC6" s="33"/>
      <c r="AD6" s="33"/>
      <c r="AE6" s="33"/>
      <c r="AF6" s="34"/>
    </row>
    <row r="7" spans="2:32" ht="16.5" x14ac:dyDescent="0.15">
      <c r="B7" s="25" t="s">
        <v>17</v>
      </c>
      <c r="C7" s="14"/>
      <c r="D7" s="14"/>
      <c r="E7" s="14"/>
      <c r="F7" s="14" t="s">
        <v>30</v>
      </c>
      <c r="G7" s="14"/>
      <c r="H7" s="14"/>
      <c r="I7" s="14"/>
      <c r="J7" s="14"/>
      <c r="K7" s="14"/>
      <c r="L7" s="14" t="s">
        <v>31</v>
      </c>
      <c r="M7" s="14"/>
      <c r="N7" s="14"/>
      <c r="O7" s="14"/>
      <c r="P7" s="14"/>
      <c r="Q7" s="14"/>
      <c r="R7" s="14" t="s">
        <v>32</v>
      </c>
      <c r="S7" s="14"/>
      <c r="T7" s="14"/>
      <c r="U7" s="14"/>
      <c r="V7" s="14"/>
      <c r="W7" s="33" t="s">
        <v>33</v>
      </c>
      <c r="X7" s="33"/>
      <c r="Y7" s="33"/>
      <c r="Z7" s="33"/>
      <c r="AA7" s="33"/>
      <c r="AB7" s="33" t="s">
        <v>36</v>
      </c>
      <c r="AC7" s="33"/>
      <c r="AD7" s="33"/>
      <c r="AE7" s="33"/>
      <c r="AF7" s="34"/>
    </row>
    <row r="8" spans="2:32" ht="16.5" x14ac:dyDescent="0.15">
      <c r="B8" s="2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3"/>
      <c r="X8" s="33"/>
      <c r="Y8" s="33"/>
      <c r="Z8" s="33"/>
      <c r="AA8" s="33"/>
      <c r="AB8" s="33"/>
      <c r="AC8" s="33"/>
      <c r="AD8" s="33"/>
      <c r="AE8" s="33"/>
      <c r="AF8" s="34"/>
    </row>
    <row r="9" spans="2:32" ht="16.5" x14ac:dyDescent="0.15">
      <c r="B9" s="2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33"/>
      <c r="X9" s="33"/>
      <c r="Y9" s="33"/>
      <c r="Z9" s="33"/>
      <c r="AA9" s="33"/>
      <c r="AB9" s="33"/>
      <c r="AC9" s="33"/>
      <c r="AD9" s="33"/>
      <c r="AE9" s="33"/>
      <c r="AF9" s="34"/>
    </row>
    <row r="10" spans="2:32" ht="16.5" x14ac:dyDescent="0.15">
      <c r="B10" s="2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2:32" ht="16.5" x14ac:dyDescent="0.15">
      <c r="B11" s="2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2:32" ht="16.5" x14ac:dyDescent="0.15">
      <c r="B12" s="2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33"/>
      <c r="X12" s="33"/>
      <c r="Y12" s="33"/>
      <c r="Z12" s="33"/>
      <c r="AA12" s="33"/>
      <c r="AB12" s="33"/>
      <c r="AC12" s="33"/>
      <c r="AD12" s="33"/>
      <c r="AE12" s="33"/>
      <c r="AF12" s="34"/>
    </row>
    <row r="13" spans="2:32" ht="16.5" x14ac:dyDescent="0.15">
      <c r="B13" s="2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33"/>
      <c r="X13" s="33"/>
      <c r="Y13" s="33"/>
      <c r="Z13" s="33"/>
      <c r="AA13" s="33"/>
      <c r="AB13" s="33"/>
      <c r="AC13" s="33"/>
      <c r="AD13" s="33"/>
      <c r="AE13" s="33"/>
      <c r="AF13" s="34"/>
    </row>
    <row r="14" spans="2:32" ht="16.5" x14ac:dyDescent="0.15">
      <c r="B14" s="2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3"/>
      <c r="X14" s="33"/>
      <c r="Y14" s="33"/>
      <c r="Z14" s="33"/>
      <c r="AA14" s="33"/>
      <c r="AB14" s="33"/>
      <c r="AC14" s="33"/>
      <c r="AD14" s="33"/>
      <c r="AE14" s="33"/>
      <c r="AF14" s="34"/>
    </row>
    <row r="15" spans="2:32" ht="16.5" x14ac:dyDescent="0.15"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33"/>
      <c r="X15" s="33"/>
      <c r="Y15" s="33"/>
      <c r="Z15" s="33"/>
      <c r="AA15" s="33"/>
      <c r="AB15" s="33"/>
      <c r="AC15" s="33"/>
      <c r="AD15" s="33"/>
      <c r="AE15" s="33"/>
      <c r="AF15" s="34"/>
    </row>
    <row r="16" spans="2:32" ht="16.5" x14ac:dyDescent="0.15"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3"/>
      <c r="X16" s="33"/>
      <c r="Y16" s="33"/>
      <c r="Z16" s="33"/>
      <c r="AA16" s="33"/>
      <c r="AB16" s="33"/>
      <c r="AC16" s="33"/>
      <c r="AD16" s="33"/>
      <c r="AE16" s="33"/>
      <c r="AF16" s="34"/>
    </row>
    <row r="17" spans="2:32" ht="16.5" x14ac:dyDescent="0.15">
      <c r="B17" s="2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3"/>
      <c r="X17" s="33"/>
      <c r="Y17" s="33"/>
      <c r="Z17" s="33"/>
      <c r="AA17" s="33"/>
      <c r="AB17" s="33"/>
      <c r="AC17" s="33"/>
      <c r="AD17" s="33"/>
      <c r="AE17" s="33"/>
      <c r="AF17" s="34"/>
    </row>
    <row r="18" spans="2:32" ht="16.5" x14ac:dyDescent="0.15">
      <c r="B18" s="2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3"/>
      <c r="X18" s="33"/>
      <c r="Y18" s="33"/>
      <c r="Z18" s="33"/>
      <c r="AA18" s="33"/>
      <c r="AB18" s="33"/>
      <c r="AC18" s="33"/>
      <c r="AD18" s="33"/>
      <c r="AE18" s="33"/>
      <c r="AF18" s="34"/>
    </row>
    <row r="19" spans="2:32" ht="16.5" x14ac:dyDescent="0.15">
      <c r="B19" s="2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33"/>
      <c r="X19" s="33"/>
      <c r="Y19" s="33"/>
      <c r="Z19" s="33"/>
      <c r="AA19" s="33"/>
      <c r="AB19" s="33"/>
      <c r="AC19" s="33"/>
      <c r="AD19" s="33"/>
      <c r="AE19" s="33"/>
      <c r="AF19" s="34"/>
    </row>
    <row r="20" spans="2:32" ht="16.5" x14ac:dyDescent="0.15">
      <c r="B20" s="2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33"/>
      <c r="X20" s="33"/>
      <c r="Y20" s="33"/>
      <c r="Z20" s="33"/>
      <c r="AA20" s="33"/>
      <c r="AB20" s="33"/>
      <c r="AC20" s="33"/>
      <c r="AD20" s="33"/>
      <c r="AE20" s="33"/>
      <c r="AF20" s="34"/>
    </row>
    <row r="21" spans="2:32" ht="16.5" x14ac:dyDescent="0.15">
      <c r="B21" s="2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33"/>
      <c r="X21" s="33"/>
      <c r="Y21" s="33"/>
      <c r="Z21" s="33"/>
      <c r="AA21" s="33"/>
      <c r="AB21" s="33"/>
      <c r="AC21" s="33"/>
      <c r="AD21" s="33"/>
      <c r="AE21" s="33"/>
      <c r="AF21" s="34"/>
    </row>
    <row r="22" spans="2:32" ht="16.5" x14ac:dyDescent="0.15">
      <c r="B22" s="2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33"/>
      <c r="X22" s="33"/>
      <c r="Y22" s="33"/>
      <c r="Z22" s="33"/>
      <c r="AA22" s="33"/>
      <c r="AB22" s="33"/>
      <c r="AC22" s="33"/>
      <c r="AD22" s="33"/>
      <c r="AE22" s="33"/>
      <c r="AF22" s="34"/>
    </row>
    <row r="23" spans="2:32" ht="16.5" x14ac:dyDescent="0.15"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33"/>
      <c r="X23" s="33"/>
      <c r="Y23" s="33"/>
      <c r="Z23" s="33"/>
      <c r="AA23" s="33"/>
      <c r="AB23" s="33"/>
      <c r="AC23" s="33"/>
      <c r="AD23" s="33"/>
      <c r="AE23" s="33"/>
      <c r="AF23" s="34"/>
    </row>
    <row r="24" spans="2:32" ht="16.5" x14ac:dyDescent="0.15">
      <c r="B24" s="2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33"/>
      <c r="X24" s="33"/>
      <c r="Y24" s="33"/>
      <c r="Z24" s="33"/>
      <c r="AA24" s="33"/>
      <c r="AB24" s="33"/>
      <c r="AC24" s="33"/>
      <c r="AD24" s="33"/>
      <c r="AE24" s="33"/>
      <c r="AF24" s="34"/>
    </row>
    <row r="25" spans="2:32" ht="16.5" x14ac:dyDescent="0.15"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3"/>
      <c r="X25" s="33"/>
      <c r="Y25" s="33"/>
      <c r="Z25" s="33"/>
      <c r="AA25" s="33"/>
      <c r="AB25" s="33"/>
      <c r="AC25" s="33"/>
      <c r="AD25" s="33"/>
      <c r="AE25" s="33"/>
      <c r="AF25" s="34"/>
    </row>
    <row r="26" spans="2:32" ht="16.5" x14ac:dyDescent="0.15"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3"/>
      <c r="Y26" s="33"/>
      <c r="Z26" s="33"/>
      <c r="AA26" s="33"/>
      <c r="AB26" s="33"/>
      <c r="AC26" s="33"/>
      <c r="AD26" s="33"/>
      <c r="AE26" s="33"/>
      <c r="AF26" s="34"/>
    </row>
    <row r="27" spans="2:32" ht="16.5" x14ac:dyDescent="0.15"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3"/>
      <c r="Z27" s="33"/>
      <c r="AA27" s="33"/>
      <c r="AB27" s="33"/>
      <c r="AC27" s="33"/>
      <c r="AD27" s="33"/>
      <c r="AE27" s="33"/>
      <c r="AF27" s="34"/>
    </row>
    <row r="28" spans="2:32" ht="16.5" x14ac:dyDescent="0.15">
      <c r="B28" s="2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3"/>
      <c r="AA28" s="33"/>
      <c r="AB28" s="33"/>
      <c r="AC28" s="33"/>
      <c r="AD28" s="33"/>
      <c r="AE28" s="33"/>
      <c r="AF28" s="34"/>
    </row>
    <row r="29" spans="2:32" ht="16.5" x14ac:dyDescent="0.15">
      <c r="B29" s="2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33"/>
      <c r="X29" s="33"/>
      <c r="Y29" s="33"/>
      <c r="Z29" s="33"/>
      <c r="AA29" s="33"/>
      <c r="AB29" s="33"/>
      <c r="AC29" s="33"/>
      <c r="AD29" s="33"/>
      <c r="AE29" s="33"/>
      <c r="AF29" s="34"/>
    </row>
    <row r="30" spans="2:32" ht="16.5" x14ac:dyDescent="0.15">
      <c r="B30" s="2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3"/>
      <c r="AC30" s="33"/>
      <c r="AD30" s="33"/>
      <c r="AE30" s="33"/>
      <c r="AF30" s="34"/>
    </row>
    <row r="31" spans="2:32" ht="16.5" x14ac:dyDescent="0.15">
      <c r="B31" s="2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3"/>
      <c r="X31" s="33"/>
      <c r="Y31" s="33"/>
      <c r="Z31" s="33"/>
      <c r="AA31" s="33"/>
      <c r="AB31" s="33"/>
      <c r="AC31" s="33"/>
      <c r="AD31" s="33"/>
      <c r="AE31" s="33"/>
      <c r="AF31" s="34"/>
    </row>
    <row r="32" spans="2:32" ht="16.5" x14ac:dyDescent="0.15">
      <c r="B32" s="2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33"/>
      <c r="X32" s="33"/>
      <c r="Y32" s="33"/>
      <c r="Z32" s="33"/>
      <c r="AA32" s="33"/>
      <c r="AB32" s="33"/>
      <c r="AC32" s="33"/>
      <c r="AD32" s="33"/>
      <c r="AE32" s="33"/>
      <c r="AF32" s="34"/>
    </row>
    <row r="33" spans="2:32" ht="16.5" x14ac:dyDescent="0.15"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33"/>
      <c r="X33" s="33"/>
      <c r="Y33" s="33"/>
      <c r="Z33" s="33"/>
      <c r="AA33" s="33"/>
      <c r="AB33" s="33"/>
      <c r="AC33" s="33"/>
      <c r="AD33" s="33"/>
      <c r="AE33" s="33"/>
      <c r="AF33" s="34"/>
    </row>
    <row r="34" spans="2:32" ht="16.5" x14ac:dyDescent="0.15">
      <c r="B34" s="2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33"/>
      <c r="X34" s="33"/>
      <c r="Y34" s="33"/>
      <c r="Z34" s="33"/>
      <c r="AA34" s="33"/>
      <c r="AB34" s="33"/>
      <c r="AC34" s="33"/>
      <c r="AD34" s="33"/>
      <c r="AE34" s="33"/>
      <c r="AF34" s="34"/>
    </row>
    <row r="35" spans="2:32" ht="16.5" x14ac:dyDescent="0.15">
      <c r="B35" s="2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33"/>
      <c r="X35" s="33"/>
      <c r="Y35" s="33"/>
      <c r="Z35" s="33"/>
      <c r="AA35" s="33"/>
      <c r="AB35" s="33"/>
      <c r="AC35" s="33"/>
      <c r="AD35" s="33"/>
      <c r="AE35" s="33"/>
      <c r="AF35" s="34"/>
    </row>
    <row r="36" spans="2:32" ht="16.5" x14ac:dyDescent="0.15">
      <c r="B36" s="2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33"/>
      <c r="X36" s="33"/>
      <c r="Y36" s="33"/>
      <c r="Z36" s="33"/>
      <c r="AA36" s="33"/>
      <c r="AB36" s="33"/>
      <c r="AC36" s="33"/>
      <c r="AD36" s="33"/>
      <c r="AE36" s="33"/>
      <c r="AF36" s="34"/>
    </row>
    <row r="37" spans="2:32" ht="16.5" x14ac:dyDescent="0.15">
      <c r="B37" s="2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3"/>
      <c r="X37" s="33"/>
      <c r="Y37" s="33"/>
      <c r="Z37" s="33"/>
      <c r="AA37" s="33"/>
      <c r="AB37" s="33"/>
      <c r="AC37" s="33"/>
      <c r="AD37" s="33"/>
      <c r="AE37" s="33"/>
      <c r="AF37" s="34"/>
    </row>
    <row r="38" spans="2:32" ht="16.5" x14ac:dyDescent="0.15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7"/>
      <c r="X38" s="37"/>
      <c r="Y38" s="37"/>
      <c r="Z38" s="37"/>
      <c r="AA38" s="37"/>
      <c r="AB38" s="37"/>
      <c r="AC38" s="37"/>
      <c r="AD38" s="37"/>
      <c r="AE38" s="37"/>
      <c r="AF38" s="38"/>
    </row>
  </sheetData>
  <mergeCells count="216">
    <mergeCell ref="W38:AA38"/>
    <mergeCell ref="AB38:AF38"/>
    <mergeCell ref="AB27:AF27"/>
    <mergeCell ref="W28:AA28"/>
    <mergeCell ref="AB28:AF28"/>
    <mergeCell ref="W29:AA29"/>
    <mergeCell ref="AB29:AF29"/>
    <mergeCell ref="W30:AA30"/>
    <mergeCell ref="AB30:AF30"/>
    <mergeCell ref="W31:AA31"/>
    <mergeCell ref="AB31:AF31"/>
    <mergeCell ref="W35:AA35"/>
    <mergeCell ref="AB35:AF35"/>
    <mergeCell ref="W36:AA36"/>
    <mergeCell ref="AB36:AF36"/>
    <mergeCell ref="W37:AA37"/>
    <mergeCell ref="AB37:AF37"/>
    <mergeCell ref="W4:AA4"/>
    <mergeCell ref="AB4:AF4"/>
    <mergeCell ref="W5:AA5"/>
    <mergeCell ref="AB5:AF5"/>
    <mergeCell ref="W6:AA6"/>
    <mergeCell ref="AB6:AF6"/>
    <mergeCell ref="W7:AA7"/>
    <mergeCell ref="AB7:AF7"/>
    <mergeCell ref="W8:AA8"/>
    <mergeCell ref="AB8:AF8"/>
    <mergeCell ref="W9:AA9"/>
    <mergeCell ref="AB9:AF9"/>
    <mergeCell ref="W10:AA10"/>
    <mergeCell ref="AB10:AF10"/>
    <mergeCell ref="W11:AA11"/>
    <mergeCell ref="AB11:AF11"/>
    <mergeCell ref="W12:AA12"/>
    <mergeCell ref="AB12:AF12"/>
    <mergeCell ref="W13:AA13"/>
    <mergeCell ref="AB13:AF13"/>
    <mergeCell ref="W14:AA14"/>
    <mergeCell ref="AB14:AF14"/>
    <mergeCell ref="W15:AA15"/>
    <mergeCell ref="W32:AA32"/>
    <mergeCell ref="AB32:AF32"/>
    <mergeCell ref="W33:AA33"/>
    <mergeCell ref="AB33:AF33"/>
    <mergeCell ref="W34:AA34"/>
    <mergeCell ref="AB34:AF34"/>
    <mergeCell ref="W20:AA20"/>
    <mergeCell ref="AB20:AF20"/>
    <mergeCell ref="W21:AA21"/>
    <mergeCell ref="AB21:AF21"/>
    <mergeCell ref="W22:AA22"/>
    <mergeCell ref="AB22:AF22"/>
    <mergeCell ref="W23:AA23"/>
    <mergeCell ref="AB23:AF23"/>
    <mergeCell ref="W24:AA24"/>
    <mergeCell ref="AB24:AF24"/>
    <mergeCell ref="W25:AA25"/>
    <mergeCell ref="AB25:AF25"/>
    <mergeCell ref="W26:AA26"/>
    <mergeCell ref="AB26:AF26"/>
    <mergeCell ref="W27:AA27"/>
    <mergeCell ref="AB15:AF15"/>
    <mergeCell ref="W16:AA16"/>
    <mergeCell ref="AB16:AF16"/>
    <mergeCell ref="W17:AA17"/>
    <mergeCell ref="AB17:AF17"/>
    <mergeCell ref="W18:AA18"/>
    <mergeCell ref="AB18:AF18"/>
    <mergeCell ref="W19:AA19"/>
    <mergeCell ref="AB19:AF19"/>
    <mergeCell ref="W3:AA3"/>
    <mergeCell ref="AB3:AF3"/>
    <mergeCell ref="B18:E18"/>
    <mergeCell ref="F18:K18"/>
    <mergeCell ref="L18:Q18"/>
    <mergeCell ref="R18:V18"/>
    <mergeCell ref="B16:E16"/>
    <mergeCell ref="F16:K16"/>
    <mergeCell ref="L16:Q16"/>
    <mergeCell ref="R16:V16"/>
    <mergeCell ref="B17:E17"/>
    <mergeCell ref="F17:K17"/>
    <mergeCell ref="L17:Q17"/>
    <mergeCell ref="R17:V17"/>
    <mergeCell ref="B14:E14"/>
    <mergeCell ref="F14:K14"/>
    <mergeCell ref="L14:Q14"/>
    <mergeCell ref="R14:V14"/>
    <mergeCell ref="B15:E15"/>
    <mergeCell ref="F15:K15"/>
    <mergeCell ref="L15:Q15"/>
    <mergeCell ref="R15:V15"/>
    <mergeCell ref="B12:E12"/>
    <mergeCell ref="F12:K12"/>
    <mergeCell ref="B33:E33"/>
    <mergeCell ref="F33:K33"/>
    <mergeCell ref="L33:Q33"/>
    <mergeCell ref="R33:V33"/>
    <mergeCell ref="B34:E34"/>
    <mergeCell ref="F34:K34"/>
    <mergeCell ref="L34:Q34"/>
    <mergeCell ref="R34:V34"/>
    <mergeCell ref="B31:E31"/>
    <mergeCell ref="F31:K31"/>
    <mergeCell ref="L31:Q31"/>
    <mergeCell ref="R31:V31"/>
    <mergeCell ref="B32:E32"/>
    <mergeCell ref="F32:K32"/>
    <mergeCell ref="B38:E38"/>
    <mergeCell ref="F38:K38"/>
    <mergeCell ref="L38:Q38"/>
    <mergeCell ref="R38:V38"/>
    <mergeCell ref="B35:E35"/>
    <mergeCell ref="F35:K35"/>
    <mergeCell ref="L35:Q35"/>
    <mergeCell ref="R35:V35"/>
    <mergeCell ref="B36:E36"/>
    <mergeCell ref="F36:K36"/>
    <mergeCell ref="L36:Q36"/>
    <mergeCell ref="R36:V36"/>
    <mergeCell ref="B37:E37"/>
    <mergeCell ref="F37:K37"/>
    <mergeCell ref="L37:Q37"/>
    <mergeCell ref="R37:V37"/>
    <mergeCell ref="L32:Q32"/>
    <mergeCell ref="R32:V32"/>
    <mergeCell ref="B29:E29"/>
    <mergeCell ref="F29:K29"/>
    <mergeCell ref="L29:Q29"/>
    <mergeCell ref="R29:V29"/>
    <mergeCell ref="B30:E30"/>
    <mergeCell ref="F30:K30"/>
    <mergeCell ref="L30:Q30"/>
    <mergeCell ref="R30:V30"/>
    <mergeCell ref="B27:E27"/>
    <mergeCell ref="F27:K27"/>
    <mergeCell ref="L27:Q27"/>
    <mergeCell ref="R27:V27"/>
    <mergeCell ref="B28:E28"/>
    <mergeCell ref="F28:K28"/>
    <mergeCell ref="L28:Q28"/>
    <mergeCell ref="R28:V28"/>
    <mergeCell ref="B25:E25"/>
    <mergeCell ref="F25:K25"/>
    <mergeCell ref="L25:Q25"/>
    <mergeCell ref="R25:V25"/>
    <mergeCell ref="B26:E26"/>
    <mergeCell ref="F26:K26"/>
    <mergeCell ref="L26:Q26"/>
    <mergeCell ref="R26:V26"/>
    <mergeCell ref="B23:E23"/>
    <mergeCell ref="F23:K23"/>
    <mergeCell ref="L23:Q23"/>
    <mergeCell ref="R23:V23"/>
    <mergeCell ref="B24:E24"/>
    <mergeCell ref="F24:K24"/>
    <mergeCell ref="L24:Q24"/>
    <mergeCell ref="R24:V24"/>
    <mergeCell ref="B21:E21"/>
    <mergeCell ref="F21:K21"/>
    <mergeCell ref="L21:Q21"/>
    <mergeCell ref="R21:V21"/>
    <mergeCell ref="B22:E22"/>
    <mergeCell ref="F22:K22"/>
    <mergeCell ref="L22:Q22"/>
    <mergeCell ref="R22:V22"/>
    <mergeCell ref="B19:E19"/>
    <mergeCell ref="F19:K19"/>
    <mergeCell ref="L19:Q19"/>
    <mergeCell ref="R19:V19"/>
    <mergeCell ref="B20:E20"/>
    <mergeCell ref="F20:K20"/>
    <mergeCell ref="L20:Q20"/>
    <mergeCell ref="R20:V20"/>
    <mergeCell ref="B10:E10"/>
    <mergeCell ref="F10:K10"/>
    <mergeCell ref="L10:Q10"/>
    <mergeCell ref="R10:V10"/>
    <mergeCell ref="B11:E11"/>
    <mergeCell ref="F11:K11"/>
    <mergeCell ref="L11:Q11"/>
    <mergeCell ref="R11:V11"/>
    <mergeCell ref="L12:Q12"/>
    <mergeCell ref="R12:V12"/>
    <mergeCell ref="B13:E13"/>
    <mergeCell ref="F13:K13"/>
    <mergeCell ref="L13:Q13"/>
    <mergeCell ref="R13:V13"/>
    <mergeCell ref="B3:E3"/>
    <mergeCell ref="F3:K3"/>
    <mergeCell ref="L3:Q3"/>
    <mergeCell ref="R3:V3"/>
    <mergeCell ref="B6:E6"/>
    <mergeCell ref="F6:K6"/>
    <mergeCell ref="L6:Q6"/>
    <mergeCell ref="R6:V6"/>
    <mergeCell ref="B7:E7"/>
    <mergeCell ref="F7:K7"/>
    <mergeCell ref="L7:Q7"/>
    <mergeCell ref="R7:V7"/>
    <mergeCell ref="B4:E4"/>
    <mergeCell ref="F4:K4"/>
    <mergeCell ref="L4:Q4"/>
    <mergeCell ref="R4:V4"/>
    <mergeCell ref="B5:E5"/>
    <mergeCell ref="F5:K5"/>
    <mergeCell ref="L5:Q5"/>
    <mergeCell ref="R5:V5"/>
    <mergeCell ref="B8:E8"/>
    <mergeCell ref="F8:K8"/>
    <mergeCell ref="L8:Q8"/>
    <mergeCell ref="R8:V8"/>
    <mergeCell ref="B9:E9"/>
    <mergeCell ref="F9:K9"/>
    <mergeCell ref="L9:Q9"/>
    <mergeCell ref="R9:V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部品表</vt:lpstr>
      <vt:lpstr>部品マスター</vt:lpstr>
      <vt:lpstr>部品表!Print_Area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2022-05-28T00:30:46Z</cp:lastPrinted>
  <dcterms:created xsi:type="dcterms:W3CDTF">2013-10-25T07:44:08Z</dcterms:created>
  <dcterms:modified xsi:type="dcterms:W3CDTF">2022-05-28T00:32:17Z</dcterms:modified>
</cp:coreProperties>
</file>