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B228A0D1-255B-4ABB-920F-402639576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Sheet1!$B$3:$O$43</definedName>
  </definedNames>
  <calcPr calcId="191029"/>
</workbook>
</file>

<file path=xl/calcChain.xml><?xml version="1.0" encoding="utf-8"?>
<calcChain xmlns="http://schemas.openxmlformats.org/spreadsheetml/2006/main">
  <c r="B43" i="1" l="1"/>
  <c r="B42" i="1"/>
  <c r="B41" i="1"/>
  <c r="B40" i="1"/>
  <c r="G39" i="1"/>
  <c r="B39" i="1"/>
  <c r="N37" i="1"/>
  <c r="M37" i="1"/>
  <c r="K37" i="1"/>
  <c r="J37" i="1"/>
  <c r="H37" i="1"/>
  <c r="G37" i="1"/>
  <c r="I37" i="1" s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37" i="1"/>
  <c r="D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7" i="1"/>
  <c r="O37" i="1" l="1"/>
  <c r="L37" i="1"/>
  <c r="F37" i="1"/>
</calcChain>
</file>

<file path=xl/sharedStrings.xml><?xml version="1.0" encoding="utf-8"?>
<sst xmlns="http://schemas.openxmlformats.org/spreadsheetml/2006/main" count="22" uniqueCount="13">
  <si>
    <t>Excel・Word基礎講座</t>
    <phoneticPr fontId="3"/>
  </si>
  <si>
    <t>設備稼働率表</t>
    <rPh sb="0" eb="2">
      <t>セツビ</t>
    </rPh>
    <rPh sb="2" eb="5">
      <t>カドウリツ</t>
    </rPh>
    <rPh sb="5" eb="6">
      <t>ヒョウ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</si>
  <si>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</si>
  <si>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</si>
  <si>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稼働可能時間</t>
    <rPh sb="0" eb="2">
      <t>カドウ</t>
    </rPh>
    <rPh sb="2" eb="4">
      <t>カノウ</t>
    </rPh>
    <rPh sb="4" eb="6">
      <t>ジカン</t>
    </rPh>
    <phoneticPr fontId="1"/>
  </si>
  <si>
    <t>停止時間</t>
    <rPh sb="0" eb="2">
      <t>テイシ</t>
    </rPh>
    <rPh sb="2" eb="4">
      <t>ジカン</t>
    </rPh>
    <phoneticPr fontId="1"/>
  </si>
  <si>
    <t>稼働率</t>
    <rPh sb="0" eb="3">
      <t>カドウリツ</t>
    </rPh>
    <phoneticPr fontId="1"/>
  </si>
  <si>
    <t>A設備</t>
    <rPh sb="1" eb="3">
      <t>セツビ</t>
    </rPh>
    <phoneticPr fontId="1"/>
  </si>
  <si>
    <t>B設備</t>
    <rPh sb="1" eb="3">
      <t>セツビ</t>
    </rPh>
    <phoneticPr fontId="1"/>
  </si>
  <si>
    <t>C設備</t>
    <rPh sb="1" eb="3">
      <t>セツビ</t>
    </rPh>
    <phoneticPr fontId="1"/>
  </si>
  <si>
    <t>D設備</t>
    <rPh sb="1" eb="3">
      <t>セツビ</t>
    </rPh>
    <phoneticPr fontId="1"/>
  </si>
  <si>
    <t>計</t>
    <rPh sb="0" eb="1">
      <t>ケイ</t>
    </rPh>
    <phoneticPr fontId="1"/>
  </si>
  <si>
    <t>時間単位：分</t>
    <rPh sb="0" eb="2">
      <t>ジカン</t>
    </rPh>
    <rPh sb="2" eb="4">
      <t>タンイ</t>
    </rPh>
    <rPh sb="5" eb="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</si>
</sst>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9" fillId="0" borderId="14" xfId="0" applyFont="1" applyBorder="1" applyAlignment="1">
      <alignment horizontal="center" vertical="center" wrapText="1"/>
    </xf>
    <xf numFmtId="176" fontId="9" fillId="0" borderId="15" xfId="2" applyNumberFormat="1" applyFont="1" applyBorder="1">
      <alignment vertical="center"/>
    </xf>
    <xf numFmtId="176" fontId="9" fillId="0" borderId="16" xfId="2" applyNumberFormat="1" applyFont="1" applyBorder="1">
      <alignment vertical="center"/>
    </xf>
    <xf numFmtId="0" fontId="9" fillId="0" borderId="24" xfId="0" applyFont="1" applyBorder="1" applyAlignment="1">
      <alignment horizontal="center" vertical="center" wrapText="1"/>
    </xf>
    <xf numFmtId="176" fontId="9" fillId="0" borderId="26" xfId="2" applyNumberFormat="1" applyFont="1" applyBorder="1">
      <alignment vertical="center"/>
    </xf>
    <xf numFmtId="176" fontId="9" fillId="0" borderId="28" xfId="2" applyNumberFormat="1" applyFont="1" applyBorder="1">
      <alignment vertical="center"/>
    </xf>
    <xf numFmtId="0" fontId="9" fillId="0" borderId="9" xfId="0" applyFont="1" applyBorder="1" applyAlignment="1">
      <alignment horizontal="center" vertical="center" wrapText="1"/>
    </xf>
    <xf numFmtId="176" fontId="9" fillId="0" borderId="12" xfId="2" applyNumberFormat="1" applyFont="1" applyBorder="1">
      <alignment vertical="center"/>
    </xf>
    <xf numFmtId="176" fontId="9" fillId="0" borderId="6" xfId="2" applyNumberFormat="1" applyFont="1" applyBorder="1">
      <alignment vertical="center"/>
    </xf>
    <xf numFmtId="0" fontId="7" fillId="0" borderId="0" xfId="0" applyFont="1" applyAlignment="1">
      <alignment horizontal="left" vertical="top" indent="1"/>
    </xf>
    <xf numFmtId="0" fontId="6" fillId="0" borderId="1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8" xfId="0" applyFont="1" applyBorder="1">
      <alignment vertical="center"/>
    </xf>
    <xf numFmtId="176" fontId="9" fillId="0" borderId="24" xfId="2" applyNumberFormat="1" applyFont="1" applyBorder="1">
      <alignment vertical="center"/>
    </xf>
    <xf numFmtId="0" fontId="6" fillId="0" borderId="18" xfId="0" applyFont="1" applyBorder="1">
      <alignment vertical="center"/>
    </xf>
    <xf numFmtId="176" fontId="9" fillId="0" borderId="14" xfId="2" applyNumberFormat="1" applyFont="1" applyBorder="1">
      <alignment vertical="center"/>
    </xf>
    <xf numFmtId="176" fontId="9" fillId="0" borderId="9" xfId="2" applyNumberFormat="1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176" fontId="9" fillId="0" borderId="33" xfId="2" applyNumberFormat="1" applyFont="1" applyBorder="1">
      <alignment vertical="center"/>
    </xf>
    <xf numFmtId="0" fontId="6" fillId="0" borderId="34" xfId="0" applyFont="1" applyBorder="1">
      <alignment vertical="center"/>
    </xf>
    <xf numFmtId="176" fontId="9" fillId="0" borderId="30" xfId="2" applyNumberFormat="1" applyFont="1" applyBorder="1">
      <alignment vertical="center"/>
    </xf>
    <xf numFmtId="176" fontId="9" fillId="0" borderId="35" xfId="2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176" fontId="9" fillId="0" borderId="0" xfId="2" applyNumberFormat="1" applyFont="1" applyBorder="1">
      <alignment vertical="center"/>
    </xf>
    <xf numFmtId="0" fontId="6" fillId="0" borderId="37" xfId="0" applyFont="1" applyBorder="1">
      <alignment vertical="center"/>
    </xf>
    <xf numFmtId="0" fontId="6" fillId="0" borderId="16" xfId="0" applyFont="1" applyBorder="1" applyAlignment="1">
      <alignment horizontal="left" vertical="center" textRotation="255"/>
    </xf>
    <xf numFmtId="0" fontId="6" fillId="0" borderId="0" xfId="0" applyFont="1" applyAlignment="1">
      <alignment horizontal="right"/>
    </xf>
    <xf numFmtId="55" fontId="8" fillId="0" borderId="36" xfId="0" applyNumberFormat="1" applyFont="1" applyBorder="1" applyAlignment="1">
      <alignment horizontal="left"/>
    </xf>
    <xf numFmtId="55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パーセント" xfId="2" builtinId="5"/>
    <cellStyle name="ハイパーリンク" xfId="1" builtinId="8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cat>
          <c:val>
            <c:numRef>
              <c:f>Sheet1!$F$6:$F$36</c:f>
              <c:numCache>
                <c:formatCode>0.0%</c:formatCode>
                <c:ptCount val="31"/>
                <c:pt idx="0">
                  <c:v>0.875</c:v>
                </c:pt>
                <c:pt idx="1">
                  <c:v>0.97916666666666663</c:v>
                </c:pt>
                <c:pt idx="2">
                  <c:v>0.58333333333333337</c:v>
                </c:pt>
                <c:pt idx="3">
                  <c:v>0.34782608695652173</c:v>
                </c:pt>
                <c:pt idx="4">
                  <c:v>0.95</c:v>
                </c:pt>
                <c:pt idx="5">
                  <c:v>0.93333333333333335</c:v>
                </c:pt>
                <c:pt idx="6">
                  <c:v>0.90322580645161288</c:v>
                </c:pt>
                <c:pt idx="7">
                  <c:v>0.875</c:v>
                </c:pt>
                <c:pt idx="8">
                  <c:v>0.8571428571428571</c:v>
                </c:pt>
                <c:pt idx="9">
                  <c:v>0.85</c:v>
                </c:pt>
                <c:pt idx="10">
                  <c:v>0.84782608695652173</c:v>
                </c:pt>
                <c:pt idx="11">
                  <c:v>0.86250000000000004</c:v>
                </c:pt>
                <c:pt idx="12">
                  <c:v>0.98750000000000004</c:v>
                </c:pt>
                <c:pt idx="13">
                  <c:v>1</c:v>
                </c:pt>
                <c:pt idx="14">
                  <c:v>0.97727272727272729</c:v>
                </c:pt>
                <c:pt idx="15">
                  <c:v>0.95652173913043481</c:v>
                </c:pt>
                <c:pt idx="16">
                  <c:v>0.9375</c:v>
                </c:pt>
                <c:pt idx="17">
                  <c:v>0.8666666666666667</c:v>
                </c:pt>
                <c:pt idx="18">
                  <c:v>0.83870967741935487</c:v>
                </c:pt>
                <c:pt idx="19">
                  <c:v>0.84062499999999996</c:v>
                </c:pt>
                <c:pt idx="20">
                  <c:v>0.84242424242424241</c:v>
                </c:pt>
                <c:pt idx="21">
                  <c:v>0.84411764705882353</c:v>
                </c:pt>
                <c:pt idx="22">
                  <c:v>0.88571428571428568</c:v>
                </c:pt>
                <c:pt idx="23">
                  <c:v>0.8833333333333333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9C-445E-A071-E1C16B85A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413744"/>
        <c:axId val="553415184"/>
      </c:lineChart>
      <c:catAx>
        <c:axId val="55341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5184"/>
        <c:crosses val="autoZero"/>
        <c:auto val="1"/>
        <c:lblAlgn val="ctr"/>
        <c:lblOffset val="100"/>
        <c:noMultiLvlLbl val="0"/>
      </c:catAx>
      <c:valAx>
        <c:axId val="55341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Sheet1!$B$6:$B$36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cat>
          <c:val>
            <c:numRef>
              <c:f>Sheet1!$I$6:$I$36</c:f>
              <c:numCache>
                <c:formatCode>0.0%</c:formatCode>
                <c:ptCount val="31"/>
                <c:pt idx="0">
                  <c:v>0.97916666666666663</c:v>
                </c:pt>
                <c:pt idx="1">
                  <c:v>0.16666666666666666</c:v>
                </c:pt>
                <c:pt idx="2">
                  <c:v>0.92708333333333337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1-4FD7-8A7B-57F177BF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413744"/>
        <c:axId val="553415184"/>
      </c:lineChart>
      <c:catAx>
        <c:axId val="55341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5184"/>
        <c:crosses val="autoZero"/>
        <c:auto val="1"/>
        <c:lblAlgn val="ctr"/>
        <c:lblOffset val="100"/>
        <c:noMultiLvlLbl val="0"/>
      </c:catAx>
      <c:valAx>
        <c:axId val="55341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Sheet1!$B$6:$B$36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cat>
          <c:val>
            <c:numRef>
              <c:f>Sheet1!$L$6:$L$36</c:f>
              <c:numCache>
                <c:formatCode>0.0%</c:formatCode>
                <c:ptCount val="31"/>
                <c:pt idx="0">
                  <c:v>0.97499999999999998</c:v>
                </c:pt>
                <c:pt idx="1">
                  <c:v>0.9</c:v>
                </c:pt>
                <c:pt idx="2">
                  <c:v>0.52380952380952384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4-4F37-9568-04302DFA3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413744"/>
        <c:axId val="553415184"/>
      </c:lineChart>
      <c:catAx>
        <c:axId val="55341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5184"/>
        <c:crosses val="autoZero"/>
        <c:auto val="1"/>
        <c:lblAlgn val="ctr"/>
        <c:lblOffset val="100"/>
        <c:noMultiLvlLbl val="0"/>
      </c:catAx>
      <c:valAx>
        <c:axId val="55341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Sheet1!$B$6:$B$36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cat>
          <c:val>
            <c:numRef>
              <c:f>Sheet1!$O$6:$O$36</c:f>
              <c:numCache>
                <c:formatCode>0.0%</c:formatCode>
                <c:ptCount val="31"/>
                <c:pt idx="0">
                  <c:v>0.9375</c:v>
                </c:pt>
                <c:pt idx="1">
                  <c:v>0.96666666666666667</c:v>
                </c:pt>
                <c:pt idx="2">
                  <c:v>0.6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A-4876-9E82-4E165DD5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413744"/>
        <c:axId val="553415184"/>
      </c:lineChart>
      <c:catAx>
        <c:axId val="55341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5184"/>
        <c:crosses val="autoZero"/>
        <c:auto val="1"/>
        <c:lblAlgn val="ctr"/>
        <c:lblOffset val="100"/>
        <c:noMultiLvlLbl val="0"/>
      </c:catAx>
      <c:valAx>
        <c:axId val="55341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41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232174</xdr:colOff>
      <xdr:row>39</xdr:row>
      <xdr:rowOff>130968</xdr:rowOff>
    </xdr:from>
    <xdr:to>
      <xdr:col>14</xdr:col>
      <xdr:colOff>571499</xdr:colOff>
      <xdr:row>39</xdr:row>
      <xdr:rowOff>2472927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86B0EEE-0DB9-34B4-C034-61DB47579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238128</xdr:colOff>
      <xdr:row>40</xdr:row>
      <xdr:rowOff>130968</xdr:rowOff>
    </xdr:from>
    <xdr:to>
      <xdr:col>14</xdr:col>
      <xdr:colOff>577453</xdr:colOff>
      <xdr:row>40</xdr:row>
      <xdr:rowOff>2472927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03842E4-B2A8-423A-8952-01E5CCC4C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261941</xdr:colOff>
      <xdr:row>41</xdr:row>
      <xdr:rowOff>95248</xdr:rowOff>
    </xdr:from>
    <xdr:to>
      <xdr:col>14</xdr:col>
      <xdr:colOff>601266</xdr:colOff>
      <xdr:row>41</xdr:row>
      <xdr:rowOff>2437207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9DC6C3B-074E-47B2-B714-32A363DAE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214316</xdr:colOff>
      <xdr:row>42</xdr:row>
      <xdr:rowOff>119060</xdr:rowOff>
    </xdr:from>
    <xdr:to>
      <xdr:col>14</xdr:col>
      <xdr:colOff>553641</xdr:colOff>
      <xdr:row>42</xdr:row>
      <xdr:rowOff>2461019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9348238-696D-44CB-AAEA-3605AE2DA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3"/>
  <sheetViews>
    <sheetView showGridLines="0" tabSelected="1" zoomScale="80" zoomScaleNormal="80" workbookViewId="0"/>
  </sheetViews>
  <sheetFormatPr defaultRowHeight="15.75" x14ac:dyDescent="0.15"/>
  <cols>
    <col min="1" max="1" width="3.75" style="2" customWidth="1"/>
    <col min="2" max="3" width="6.375" style="2" customWidth="1"/>
    <col min="4" max="5" width="5.75" style="2" customWidth="1"/>
    <col min="6" max="6" width="8.625" style="2" customWidth="1"/>
    <col min="7" max="8" width="5.75" style="2" customWidth="1"/>
    <col min="9" max="9" width="8.625" style="2" customWidth="1"/>
    <col min="10" max="11" width="5.75" style="2" customWidth="1"/>
    <col min="12" max="12" width="8.625" style="2" customWidth="1"/>
    <col min="13" max="14" width="5.75" style="2" customWidth="1"/>
    <col min="15" max="15" width="8.625" style="2" customWidth="1"/>
    <col min="16" max="16384" width="9" style="2"/>
  </cols>
  <sheetData>
    <row r="1" spans="1:15" x14ac:dyDescent="0.15">
      <c r="A1" s="1" t="s">
        <v>0</v>
      </c>
    </row>
    <row r="2" spans="1:15" ht="12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1.5" customHeight="1" thickBot="1" x14ac:dyDescent="0.35">
      <c r="B3" s="49">
        <v>45261</v>
      </c>
      <c r="C3" s="49"/>
      <c r="D3" s="49"/>
      <c r="G3" s="28" t="s">
        <v>1</v>
      </c>
      <c r="M3" s="48" t="s">
        <v>12</v>
      </c>
      <c r="N3" s="48"/>
      <c r="O3" s="48"/>
    </row>
    <row r="4" spans="1:15" ht="16.5" thickTop="1" x14ac:dyDescent="0.15">
      <c r="B4" s="51" t="s">
        <v>2</v>
      </c>
      <c r="C4" s="53" t="s">
        <v>3</v>
      </c>
      <c r="D4" s="55" t="s">
        <v>7</v>
      </c>
      <c r="E4" s="56"/>
      <c r="F4" s="57"/>
      <c r="G4" s="58" t="s">
        <v>8</v>
      </c>
      <c r="H4" s="56"/>
      <c r="I4" s="53"/>
      <c r="J4" s="55" t="s">
        <v>9</v>
      </c>
      <c r="K4" s="56"/>
      <c r="L4" s="57"/>
      <c r="M4" s="58" t="s">
        <v>10</v>
      </c>
      <c r="N4" s="56"/>
      <c r="O4" s="59"/>
    </row>
    <row r="5" spans="1:15" ht="53.25" customHeight="1" thickBot="1" x14ac:dyDescent="0.2">
      <c r="B5" s="52"/>
      <c r="C5" s="54"/>
      <c r="D5" s="16" t="s">
        <v>4</v>
      </c>
      <c r="E5" s="8" t="s">
        <v>5</v>
      </c>
      <c r="F5" s="22" t="s">
        <v>6</v>
      </c>
      <c r="G5" s="13" t="s">
        <v>4</v>
      </c>
      <c r="H5" s="8" t="s">
        <v>5</v>
      </c>
      <c r="I5" s="19" t="s">
        <v>6</v>
      </c>
      <c r="J5" s="16" t="s">
        <v>4</v>
      </c>
      <c r="K5" s="8" t="s">
        <v>5</v>
      </c>
      <c r="L5" s="22" t="s">
        <v>6</v>
      </c>
      <c r="M5" s="13" t="s">
        <v>4</v>
      </c>
      <c r="N5" s="8" t="s">
        <v>5</v>
      </c>
      <c r="O5" s="25" t="s">
        <v>6</v>
      </c>
    </row>
    <row r="6" spans="1:15" ht="22.5" customHeight="1" x14ac:dyDescent="0.15">
      <c r="B6" s="9">
        <v>1</v>
      </c>
      <c r="C6" s="11"/>
      <c r="D6" s="17">
        <v>480</v>
      </c>
      <c r="E6" s="10">
        <v>60</v>
      </c>
      <c r="F6" s="23">
        <f>IF(AND(D6&lt;&gt;"",E6&lt;&gt;""),(D6-E6)/D6,NA())</f>
        <v>0.875</v>
      </c>
      <c r="G6" s="14">
        <v>480</v>
      </c>
      <c r="H6" s="10">
        <v>10</v>
      </c>
      <c r="I6" s="20">
        <f>IF(AND(G6&lt;&gt;"",H6&lt;&gt;""),(G6-H6)/G6,NA())</f>
        <v>0.97916666666666663</v>
      </c>
      <c r="J6" s="17">
        <v>480</v>
      </c>
      <c r="K6" s="10">
        <v>12</v>
      </c>
      <c r="L6" s="23">
        <f>IF(AND(J6&lt;&gt;"",K6&lt;&gt;""),(J6-K6)/J6,NA())</f>
        <v>0.97499999999999998</v>
      </c>
      <c r="M6" s="14">
        <v>480</v>
      </c>
      <c r="N6" s="10">
        <v>30</v>
      </c>
      <c r="O6" s="26">
        <f>IF(AND(M6&lt;&gt;"",N6&lt;&gt;""),(M6-N6)/M6,NA())</f>
        <v>0.9375</v>
      </c>
    </row>
    <row r="7" spans="1:15" ht="22.5" customHeight="1" x14ac:dyDescent="0.15">
      <c r="B7" s="6">
        <v>2</v>
      </c>
      <c r="C7" s="12"/>
      <c r="D7" s="18">
        <v>240</v>
      </c>
      <c r="E7" s="3">
        <v>5</v>
      </c>
      <c r="F7" s="24">
        <f>IF(AND(D7&lt;&gt;"",E7&lt;&gt;""),(D7-E7)/D7,NA())</f>
        <v>0.97916666666666663</v>
      </c>
      <c r="G7" s="15">
        <v>360</v>
      </c>
      <c r="H7" s="3">
        <v>300</v>
      </c>
      <c r="I7" s="21">
        <f t="shared" ref="I7:I37" si="0">IF(AND(G7&lt;&gt;"",H7&lt;&gt;""),(G7-H7)/G7,NA())</f>
        <v>0.16666666666666666</v>
      </c>
      <c r="J7" s="18">
        <v>400</v>
      </c>
      <c r="K7" s="3">
        <v>40</v>
      </c>
      <c r="L7" s="24">
        <f t="shared" ref="L7:L37" si="1">IF(AND(J7&lt;&gt;"",K7&lt;&gt;""),(J7-K7)/J7,NA())</f>
        <v>0.9</v>
      </c>
      <c r="M7" s="15">
        <v>150</v>
      </c>
      <c r="N7" s="3">
        <v>5</v>
      </c>
      <c r="O7" s="27">
        <f t="shared" ref="O7:O37" si="2">IF(AND(M7&lt;&gt;"",N7&lt;&gt;""),(M7-N7)/M7,NA())</f>
        <v>0.96666666666666667</v>
      </c>
    </row>
    <row r="8" spans="1:15" ht="22.5" customHeight="1" x14ac:dyDescent="0.15">
      <c r="B8" s="6">
        <v>5</v>
      </c>
      <c r="C8" s="12"/>
      <c r="D8" s="18">
        <v>480</v>
      </c>
      <c r="E8" s="3">
        <v>200</v>
      </c>
      <c r="F8" s="24">
        <f t="shared" ref="F8:F37" si="3">IF(AND(D8&lt;&gt;"",E8&lt;&gt;""),(D8-E8)/D8,NA())</f>
        <v>0.58333333333333337</v>
      </c>
      <c r="G8" s="15">
        <v>480</v>
      </c>
      <c r="H8" s="3">
        <v>35</v>
      </c>
      <c r="I8" s="21">
        <f t="shared" si="0"/>
        <v>0.92708333333333337</v>
      </c>
      <c r="J8" s="18">
        <v>420</v>
      </c>
      <c r="K8" s="3">
        <v>200</v>
      </c>
      <c r="L8" s="24">
        <f t="shared" si="1"/>
        <v>0.52380952380952384</v>
      </c>
      <c r="M8" s="15">
        <v>150</v>
      </c>
      <c r="N8" s="3">
        <v>60</v>
      </c>
      <c r="O8" s="27">
        <f t="shared" si="2"/>
        <v>0.6</v>
      </c>
    </row>
    <row r="9" spans="1:15" ht="22.5" customHeight="1" x14ac:dyDescent="0.15">
      <c r="B9" s="6"/>
      <c r="C9" s="12"/>
      <c r="D9" s="18">
        <v>460</v>
      </c>
      <c r="E9" s="3">
        <v>300</v>
      </c>
      <c r="F9" s="24">
        <f t="shared" si="3"/>
        <v>0.34782608695652173</v>
      </c>
      <c r="G9" s="15"/>
      <c r="H9" s="3"/>
      <c r="I9" s="21" t="e">
        <f t="shared" si="0"/>
        <v>#N/A</v>
      </c>
      <c r="J9" s="18"/>
      <c r="K9" s="3"/>
      <c r="L9" s="24" t="e">
        <f t="shared" si="1"/>
        <v>#N/A</v>
      </c>
      <c r="M9" s="15"/>
      <c r="N9" s="3"/>
      <c r="O9" s="27" t="e">
        <f t="shared" si="2"/>
        <v>#N/A</v>
      </c>
    </row>
    <row r="10" spans="1:15" ht="22.5" customHeight="1" x14ac:dyDescent="0.15">
      <c r="B10" s="6"/>
      <c r="C10" s="12"/>
      <c r="D10" s="18">
        <v>200</v>
      </c>
      <c r="E10" s="3">
        <v>10</v>
      </c>
      <c r="F10" s="24">
        <f t="shared" si="3"/>
        <v>0.95</v>
      </c>
      <c r="G10" s="15"/>
      <c r="H10" s="3"/>
      <c r="I10" s="21" t="e">
        <f t="shared" si="0"/>
        <v>#N/A</v>
      </c>
      <c r="J10" s="18"/>
      <c r="K10" s="3"/>
      <c r="L10" s="24" t="e">
        <f t="shared" si="1"/>
        <v>#N/A</v>
      </c>
      <c r="M10" s="15"/>
      <c r="N10" s="3"/>
      <c r="O10" s="27" t="e">
        <f t="shared" si="2"/>
        <v>#N/A</v>
      </c>
    </row>
    <row r="11" spans="1:15" ht="22.5" customHeight="1" x14ac:dyDescent="0.15">
      <c r="B11" s="6"/>
      <c r="C11" s="12"/>
      <c r="D11" s="18">
        <v>300</v>
      </c>
      <c r="E11" s="3">
        <v>20</v>
      </c>
      <c r="F11" s="24">
        <f t="shared" si="3"/>
        <v>0.93333333333333335</v>
      </c>
      <c r="G11" s="15"/>
      <c r="H11" s="3"/>
      <c r="I11" s="21" t="e">
        <f t="shared" si="0"/>
        <v>#N/A</v>
      </c>
      <c r="J11" s="18"/>
      <c r="K11" s="3"/>
      <c r="L11" s="24" t="e">
        <f t="shared" si="1"/>
        <v>#N/A</v>
      </c>
      <c r="M11" s="15"/>
      <c r="N11" s="3"/>
      <c r="O11" s="27" t="e">
        <f t="shared" si="2"/>
        <v>#N/A</v>
      </c>
    </row>
    <row r="12" spans="1:15" ht="22.5" customHeight="1" x14ac:dyDescent="0.15">
      <c r="B12" s="6"/>
      <c r="C12" s="12"/>
      <c r="D12" s="18">
        <v>310</v>
      </c>
      <c r="E12" s="3">
        <v>30</v>
      </c>
      <c r="F12" s="24">
        <f t="shared" si="3"/>
        <v>0.90322580645161288</v>
      </c>
      <c r="G12" s="15"/>
      <c r="H12" s="3"/>
      <c r="I12" s="21" t="e">
        <f t="shared" si="0"/>
        <v>#N/A</v>
      </c>
      <c r="J12" s="18"/>
      <c r="K12" s="3"/>
      <c r="L12" s="24" t="e">
        <f t="shared" si="1"/>
        <v>#N/A</v>
      </c>
      <c r="M12" s="15"/>
      <c r="N12" s="3"/>
      <c r="O12" s="27" t="e">
        <f t="shared" si="2"/>
        <v>#N/A</v>
      </c>
    </row>
    <row r="13" spans="1:15" ht="22.5" customHeight="1" x14ac:dyDescent="0.15">
      <c r="B13" s="6"/>
      <c r="C13" s="12"/>
      <c r="D13" s="18">
        <v>320</v>
      </c>
      <c r="E13" s="3">
        <v>40</v>
      </c>
      <c r="F13" s="24">
        <f t="shared" si="3"/>
        <v>0.875</v>
      </c>
      <c r="G13" s="15"/>
      <c r="H13" s="3"/>
      <c r="I13" s="21" t="e">
        <f t="shared" si="0"/>
        <v>#N/A</v>
      </c>
      <c r="J13" s="18"/>
      <c r="K13" s="3"/>
      <c r="L13" s="24" t="e">
        <f t="shared" si="1"/>
        <v>#N/A</v>
      </c>
      <c r="M13" s="15"/>
      <c r="N13" s="3"/>
      <c r="O13" s="27" t="e">
        <f t="shared" si="2"/>
        <v>#N/A</v>
      </c>
    </row>
    <row r="14" spans="1:15" ht="22.5" customHeight="1" x14ac:dyDescent="0.15">
      <c r="B14" s="6"/>
      <c r="C14" s="12"/>
      <c r="D14" s="18">
        <v>350</v>
      </c>
      <c r="E14" s="3">
        <v>50</v>
      </c>
      <c r="F14" s="24">
        <f t="shared" si="3"/>
        <v>0.8571428571428571</v>
      </c>
      <c r="G14" s="15"/>
      <c r="H14" s="3"/>
      <c r="I14" s="21" t="e">
        <f t="shared" si="0"/>
        <v>#N/A</v>
      </c>
      <c r="J14" s="18"/>
      <c r="K14" s="3"/>
      <c r="L14" s="24" t="e">
        <f t="shared" si="1"/>
        <v>#N/A</v>
      </c>
      <c r="M14" s="15"/>
      <c r="N14" s="3"/>
      <c r="O14" s="27" t="e">
        <f t="shared" si="2"/>
        <v>#N/A</v>
      </c>
    </row>
    <row r="15" spans="1:15" ht="22.5" customHeight="1" x14ac:dyDescent="0.15">
      <c r="B15" s="6"/>
      <c r="C15" s="12"/>
      <c r="D15" s="18">
        <v>400</v>
      </c>
      <c r="E15" s="3">
        <v>60</v>
      </c>
      <c r="F15" s="24">
        <f t="shared" si="3"/>
        <v>0.85</v>
      </c>
      <c r="G15" s="15"/>
      <c r="H15" s="3"/>
      <c r="I15" s="21" t="e">
        <f t="shared" si="0"/>
        <v>#N/A</v>
      </c>
      <c r="J15" s="18"/>
      <c r="K15" s="3"/>
      <c r="L15" s="24" t="e">
        <f t="shared" si="1"/>
        <v>#N/A</v>
      </c>
      <c r="M15" s="15"/>
      <c r="N15" s="3"/>
      <c r="O15" s="27" t="e">
        <f t="shared" si="2"/>
        <v>#N/A</v>
      </c>
    </row>
    <row r="16" spans="1:15" ht="22.5" customHeight="1" x14ac:dyDescent="0.15">
      <c r="B16" s="6"/>
      <c r="C16" s="12"/>
      <c r="D16" s="18">
        <v>460</v>
      </c>
      <c r="E16" s="3">
        <v>70</v>
      </c>
      <c r="F16" s="24">
        <f t="shared" si="3"/>
        <v>0.84782608695652173</v>
      </c>
      <c r="G16" s="15"/>
      <c r="H16" s="3"/>
      <c r="I16" s="21" t="e">
        <f t="shared" si="0"/>
        <v>#N/A</v>
      </c>
      <c r="J16" s="18"/>
      <c r="K16" s="3"/>
      <c r="L16" s="24" t="e">
        <f t="shared" si="1"/>
        <v>#N/A</v>
      </c>
      <c r="M16" s="15"/>
      <c r="N16" s="3"/>
      <c r="O16" s="27" t="e">
        <f t="shared" si="2"/>
        <v>#N/A</v>
      </c>
    </row>
    <row r="17" spans="2:15" ht="22.5" customHeight="1" x14ac:dyDescent="0.15">
      <c r="B17" s="6"/>
      <c r="C17" s="12"/>
      <c r="D17" s="18">
        <v>480</v>
      </c>
      <c r="E17" s="3">
        <v>66</v>
      </c>
      <c r="F17" s="24">
        <f t="shared" si="3"/>
        <v>0.86250000000000004</v>
      </c>
      <c r="G17" s="15"/>
      <c r="H17" s="3"/>
      <c r="I17" s="21" t="e">
        <f t="shared" si="0"/>
        <v>#N/A</v>
      </c>
      <c r="J17" s="18"/>
      <c r="K17" s="3"/>
      <c r="L17" s="24" t="e">
        <f t="shared" si="1"/>
        <v>#N/A</v>
      </c>
      <c r="M17" s="15"/>
      <c r="N17" s="3"/>
      <c r="O17" s="27" t="e">
        <f t="shared" si="2"/>
        <v>#N/A</v>
      </c>
    </row>
    <row r="18" spans="2:15" ht="22.5" customHeight="1" x14ac:dyDescent="0.15">
      <c r="B18" s="6"/>
      <c r="C18" s="12"/>
      <c r="D18" s="18">
        <v>400</v>
      </c>
      <c r="E18" s="3">
        <v>5</v>
      </c>
      <c r="F18" s="24">
        <f t="shared" si="3"/>
        <v>0.98750000000000004</v>
      </c>
      <c r="G18" s="15"/>
      <c r="H18" s="3"/>
      <c r="I18" s="21" t="e">
        <f t="shared" si="0"/>
        <v>#N/A</v>
      </c>
      <c r="J18" s="18"/>
      <c r="K18" s="3"/>
      <c r="L18" s="24" t="e">
        <f t="shared" si="1"/>
        <v>#N/A</v>
      </c>
      <c r="M18" s="15"/>
      <c r="N18" s="3"/>
      <c r="O18" s="27" t="e">
        <f t="shared" si="2"/>
        <v>#N/A</v>
      </c>
    </row>
    <row r="19" spans="2:15" ht="22.5" customHeight="1" x14ac:dyDescent="0.15">
      <c r="B19" s="6"/>
      <c r="C19" s="12"/>
      <c r="D19" s="18">
        <v>420</v>
      </c>
      <c r="E19" s="3">
        <v>0</v>
      </c>
      <c r="F19" s="24">
        <f t="shared" si="3"/>
        <v>1</v>
      </c>
      <c r="G19" s="15"/>
      <c r="H19" s="3"/>
      <c r="I19" s="21" t="e">
        <f t="shared" si="0"/>
        <v>#N/A</v>
      </c>
      <c r="J19" s="18"/>
      <c r="K19" s="3"/>
      <c r="L19" s="24" t="e">
        <f t="shared" si="1"/>
        <v>#N/A</v>
      </c>
      <c r="M19" s="15"/>
      <c r="N19" s="3"/>
      <c r="O19" s="27" t="e">
        <f t="shared" si="2"/>
        <v>#N/A</v>
      </c>
    </row>
    <row r="20" spans="2:15" ht="22.5" customHeight="1" x14ac:dyDescent="0.15">
      <c r="B20" s="6"/>
      <c r="C20" s="12"/>
      <c r="D20" s="18">
        <v>440</v>
      </c>
      <c r="E20" s="3">
        <v>10</v>
      </c>
      <c r="F20" s="24">
        <f t="shared" si="3"/>
        <v>0.97727272727272729</v>
      </c>
      <c r="G20" s="15"/>
      <c r="H20" s="3"/>
      <c r="I20" s="21" t="e">
        <f t="shared" si="0"/>
        <v>#N/A</v>
      </c>
      <c r="J20" s="18"/>
      <c r="K20" s="3"/>
      <c r="L20" s="24" t="e">
        <f t="shared" si="1"/>
        <v>#N/A</v>
      </c>
      <c r="M20" s="15"/>
      <c r="N20" s="3"/>
      <c r="O20" s="27" t="e">
        <f t="shared" si="2"/>
        <v>#N/A</v>
      </c>
    </row>
    <row r="21" spans="2:15" ht="22.5" customHeight="1" x14ac:dyDescent="0.15">
      <c r="B21" s="6"/>
      <c r="C21" s="12"/>
      <c r="D21" s="18">
        <v>460</v>
      </c>
      <c r="E21" s="3">
        <v>20</v>
      </c>
      <c r="F21" s="24">
        <f t="shared" si="3"/>
        <v>0.95652173913043481</v>
      </c>
      <c r="G21" s="15"/>
      <c r="H21" s="3"/>
      <c r="I21" s="21" t="e">
        <f t="shared" si="0"/>
        <v>#N/A</v>
      </c>
      <c r="J21" s="18"/>
      <c r="K21" s="3"/>
      <c r="L21" s="24" t="e">
        <f t="shared" si="1"/>
        <v>#N/A</v>
      </c>
      <c r="M21" s="15"/>
      <c r="N21" s="3"/>
      <c r="O21" s="27" t="e">
        <f t="shared" si="2"/>
        <v>#N/A</v>
      </c>
    </row>
    <row r="22" spans="2:15" ht="22.5" customHeight="1" x14ac:dyDescent="0.15">
      <c r="B22" s="6"/>
      <c r="C22" s="12"/>
      <c r="D22" s="18">
        <v>480</v>
      </c>
      <c r="E22" s="3">
        <v>30</v>
      </c>
      <c r="F22" s="24">
        <f t="shared" si="3"/>
        <v>0.9375</v>
      </c>
      <c r="G22" s="15"/>
      <c r="H22" s="3"/>
      <c r="I22" s="21" t="e">
        <f t="shared" si="0"/>
        <v>#N/A</v>
      </c>
      <c r="J22" s="18"/>
      <c r="K22" s="3"/>
      <c r="L22" s="24" t="e">
        <f t="shared" si="1"/>
        <v>#N/A</v>
      </c>
      <c r="M22" s="15"/>
      <c r="N22" s="3"/>
      <c r="O22" s="27" t="e">
        <f t="shared" si="2"/>
        <v>#N/A</v>
      </c>
    </row>
    <row r="23" spans="2:15" ht="22.5" customHeight="1" x14ac:dyDescent="0.15">
      <c r="B23" s="6"/>
      <c r="C23" s="12"/>
      <c r="D23" s="18">
        <v>300</v>
      </c>
      <c r="E23" s="3">
        <v>40</v>
      </c>
      <c r="F23" s="24">
        <f t="shared" si="3"/>
        <v>0.8666666666666667</v>
      </c>
      <c r="G23" s="15"/>
      <c r="H23" s="3"/>
      <c r="I23" s="21" t="e">
        <f t="shared" si="0"/>
        <v>#N/A</v>
      </c>
      <c r="J23" s="18"/>
      <c r="K23" s="3"/>
      <c r="L23" s="24" t="e">
        <f t="shared" si="1"/>
        <v>#N/A</v>
      </c>
      <c r="M23" s="15"/>
      <c r="N23" s="3"/>
      <c r="O23" s="27" t="e">
        <f t="shared" si="2"/>
        <v>#N/A</v>
      </c>
    </row>
    <row r="24" spans="2:15" ht="22.5" customHeight="1" x14ac:dyDescent="0.15">
      <c r="B24" s="6"/>
      <c r="C24" s="12"/>
      <c r="D24" s="18">
        <v>310</v>
      </c>
      <c r="E24" s="3">
        <v>50</v>
      </c>
      <c r="F24" s="24">
        <f t="shared" si="3"/>
        <v>0.83870967741935487</v>
      </c>
      <c r="G24" s="15"/>
      <c r="H24" s="3"/>
      <c r="I24" s="21" t="e">
        <f t="shared" si="0"/>
        <v>#N/A</v>
      </c>
      <c r="J24" s="18"/>
      <c r="K24" s="3"/>
      <c r="L24" s="24" t="e">
        <f t="shared" si="1"/>
        <v>#N/A</v>
      </c>
      <c r="M24" s="15"/>
      <c r="N24" s="3"/>
      <c r="O24" s="27" t="e">
        <f t="shared" si="2"/>
        <v>#N/A</v>
      </c>
    </row>
    <row r="25" spans="2:15" ht="22.5" customHeight="1" x14ac:dyDescent="0.15">
      <c r="B25" s="6"/>
      <c r="C25" s="12"/>
      <c r="D25" s="18">
        <v>320</v>
      </c>
      <c r="E25" s="3">
        <v>51</v>
      </c>
      <c r="F25" s="24">
        <f t="shared" si="3"/>
        <v>0.84062499999999996</v>
      </c>
      <c r="G25" s="15"/>
      <c r="H25" s="3"/>
      <c r="I25" s="21" t="e">
        <f t="shared" si="0"/>
        <v>#N/A</v>
      </c>
      <c r="J25" s="18"/>
      <c r="K25" s="3"/>
      <c r="L25" s="24" t="e">
        <f t="shared" si="1"/>
        <v>#N/A</v>
      </c>
      <c r="M25" s="15"/>
      <c r="N25" s="3"/>
      <c r="O25" s="27" t="e">
        <f t="shared" si="2"/>
        <v>#N/A</v>
      </c>
    </row>
    <row r="26" spans="2:15" ht="22.5" customHeight="1" x14ac:dyDescent="0.15">
      <c r="B26" s="6"/>
      <c r="C26" s="12"/>
      <c r="D26" s="18">
        <v>330</v>
      </c>
      <c r="E26" s="3">
        <v>52</v>
      </c>
      <c r="F26" s="24">
        <f t="shared" si="3"/>
        <v>0.84242424242424241</v>
      </c>
      <c r="G26" s="15"/>
      <c r="H26" s="3"/>
      <c r="I26" s="21" t="e">
        <f t="shared" si="0"/>
        <v>#N/A</v>
      </c>
      <c r="J26" s="18"/>
      <c r="K26" s="3"/>
      <c r="L26" s="24" t="e">
        <f t="shared" si="1"/>
        <v>#N/A</v>
      </c>
      <c r="M26" s="15"/>
      <c r="N26" s="3"/>
      <c r="O26" s="27" t="e">
        <f t="shared" si="2"/>
        <v>#N/A</v>
      </c>
    </row>
    <row r="27" spans="2:15" ht="22.5" customHeight="1" x14ac:dyDescent="0.15">
      <c r="B27" s="6"/>
      <c r="C27" s="12"/>
      <c r="D27" s="18">
        <v>340</v>
      </c>
      <c r="E27" s="3">
        <v>53</v>
      </c>
      <c r="F27" s="24">
        <f t="shared" si="3"/>
        <v>0.84411764705882353</v>
      </c>
      <c r="G27" s="15"/>
      <c r="H27" s="3"/>
      <c r="I27" s="21" t="e">
        <f t="shared" si="0"/>
        <v>#N/A</v>
      </c>
      <c r="J27" s="18"/>
      <c r="K27" s="3"/>
      <c r="L27" s="24" t="e">
        <f t="shared" si="1"/>
        <v>#N/A</v>
      </c>
      <c r="M27" s="15"/>
      <c r="N27" s="3"/>
      <c r="O27" s="27" t="e">
        <f t="shared" si="2"/>
        <v>#N/A</v>
      </c>
    </row>
    <row r="28" spans="2:15" ht="22.5" customHeight="1" x14ac:dyDescent="0.15">
      <c r="B28" s="6"/>
      <c r="C28" s="12"/>
      <c r="D28" s="18">
        <v>350</v>
      </c>
      <c r="E28" s="3">
        <v>40</v>
      </c>
      <c r="F28" s="24">
        <f t="shared" si="3"/>
        <v>0.88571428571428568</v>
      </c>
      <c r="G28" s="15"/>
      <c r="H28" s="3"/>
      <c r="I28" s="21" t="e">
        <f t="shared" si="0"/>
        <v>#N/A</v>
      </c>
      <c r="J28" s="18"/>
      <c r="K28" s="3"/>
      <c r="L28" s="24" t="e">
        <f t="shared" si="1"/>
        <v>#N/A</v>
      </c>
      <c r="M28" s="15"/>
      <c r="N28" s="3"/>
      <c r="O28" s="27" t="e">
        <f t="shared" si="2"/>
        <v>#N/A</v>
      </c>
    </row>
    <row r="29" spans="2:15" ht="22.5" customHeight="1" x14ac:dyDescent="0.15">
      <c r="B29" s="6"/>
      <c r="C29" s="12"/>
      <c r="D29" s="18">
        <v>360</v>
      </c>
      <c r="E29" s="3">
        <v>42</v>
      </c>
      <c r="F29" s="24">
        <f t="shared" si="3"/>
        <v>0.8833333333333333</v>
      </c>
      <c r="G29" s="15"/>
      <c r="H29" s="3"/>
      <c r="I29" s="21" t="e">
        <f t="shared" si="0"/>
        <v>#N/A</v>
      </c>
      <c r="J29" s="18"/>
      <c r="K29" s="3"/>
      <c r="L29" s="24" t="e">
        <f t="shared" si="1"/>
        <v>#N/A</v>
      </c>
      <c r="M29" s="15"/>
      <c r="N29" s="3"/>
      <c r="O29" s="27" t="e">
        <f t="shared" si="2"/>
        <v>#N/A</v>
      </c>
    </row>
    <row r="30" spans="2:15" ht="22.5" customHeight="1" x14ac:dyDescent="0.15">
      <c r="B30" s="6"/>
      <c r="C30" s="12"/>
      <c r="D30" s="18"/>
      <c r="E30" s="3"/>
      <c r="F30" s="24" t="e">
        <f t="shared" si="3"/>
        <v>#N/A</v>
      </c>
      <c r="G30" s="15"/>
      <c r="H30" s="3"/>
      <c r="I30" s="21" t="e">
        <f t="shared" si="0"/>
        <v>#N/A</v>
      </c>
      <c r="J30" s="18"/>
      <c r="K30" s="3"/>
      <c r="L30" s="24" t="e">
        <f t="shared" si="1"/>
        <v>#N/A</v>
      </c>
      <c r="M30" s="15"/>
      <c r="N30" s="3"/>
      <c r="O30" s="27" t="e">
        <f t="shared" si="2"/>
        <v>#N/A</v>
      </c>
    </row>
    <row r="31" spans="2:15" ht="22.5" customHeight="1" x14ac:dyDescent="0.15">
      <c r="B31" s="6"/>
      <c r="C31" s="12"/>
      <c r="D31" s="18"/>
      <c r="E31" s="3"/>
      <c r="F31" s="24" t="e">
        <f t="shared" si="3"/>
        <v>#N/A</v>
      </c>
      <c r="G31" s="15"/>
      <c r="H31" s="3"/>
      <c r="I31" s="21" t="e">
        <f t="shared" si="0"/>
        <v>#N/A</v>
      </c>
      <c r="J31" s="18"/>
      <c r="K31" s="3"/>
      <c r="L31" s="24" t="e">
        <f t="shared" si="1"/>
        <v>#N/A</v>
      </c>
      <c r="M31" s="15"/>
      <c r="N31" s="3"/>
      <c r="O31" s="27" t="e">
        <f t="shared" si="2"/>
        <v>#N/A</v>
      </c>
    </row>
    <row r="32" spans="2:15" ht="22.5" customHeight="1" x14ac:dyDescent="0.15">
      <c r="B32" s="6"/>
      <c r="C32" s="12"/>
      <c r="D32" s="18"/>
      <c r="E32" s="3"/>
      <c r="F32" s="24" t="e">
        <f t="shared" si="3"/>
        <v>#N/A</v>
      </c>
      <c r="G32" s="15"/>
      <c r="H32" s="3"/>
      <c r="I32" s="21" t="e">
        <f t="shared" si="0"/>
        <v>#N/A</v>
      </c>
      <c r="J32" s="18"/>
      <c r="K32" s="3"/>
      <c r="L32" s="24" t="e">
        <f t="shared" si="1"/>
        <v>#N/A</v>
      </c>
      <c r="M32" s="15"/>
      <c r="N32" s="3"/>
      <c r="O32" s="27" t="e">
        <f t="shared" si="2"/>
        <v>#N/A</v>
      </c>
    </row>
    <row r="33" spans="2:15" ht="22.5" customHeight="1" x14ac:dyDescent="0.15">
      <c r="B33" s="6"/>
      <c r="C33" s="12"/>
      <c r="D33" s="18"/>
      <c r="E33" s="3"/>
      <c r="F33" s="24" t="e">
        <f t="shared" si="3"/>
        <v>#N/A</v>
      </c>
      <c r="G33" s="15"/>
      <c r="H33" s="3"/>
      <c r="I33" s="21" t="e">
        <f t="shared" si="0"/>
        <v>#N/A</v>
      </c>
      <c r="J33" s="18"/>
      <c r="K33" s="3"/>
      <c r="L33" s="24" t="e">
        <f t="shared" si="1"/>
        <v>#N/A</v>
      </c>
      <c r="M33" s="15"/>
      <c r="N33" s="3"/>
      <c r="O33" s="27" t="e">
        <f t="shared" si="2"/>
        <v>#N/A</v>
      </c>
    </row>
    <row r="34" spans="2:15" ht="22.5" customHeight="1" x14ac:dyDescent="0.15">
      <c r="B34" s="6"/>
      <c r="C34" s="12"/>
      <c r="D34" s="18"/>
      <c r="E34" s="3"/>
      <c r="F34" s="24" t="e">
        <f t="shared" si="3"/>
        <v>#N/A</v>
      </c>
      <c r="G34" s="15"/>
      <c r="H34" s="3"/>
      <c r="I34" s="21" t="e">
        <f t="shared" si="0"/>
        <v>#N/A</v>
      </c>
      <c r="J34" s="18"/>
      <c r="K34" s="3"/>
      <c r="L34" s="24" t="e">
        <f t="shared" si="1"/>
        <v>#N/A</v>
      </c>
      <c r="M34" s="15"/>
      <c r="N34" s="3"/>
      <c r="O34" s="27" t="e">
        <f t="shared" si="2"/>
        <v>#N/A</v>
      </c>
    </row>
    <row r="35" spans="2:15" ht="22.5" customHeight="1" x14ac:dyDescent="0.15">
      <c r="B35" s="6"/>
      <c r="C35" s="12"/>
      <c r="D35" s="18"/>
      <c r="E35" s="3"/>
      <c r="F35" s="24" t="e">
        <f t="shared" si="3"/>
        <v>#N/A</v>
      </c>
      <c r="G35" s="15"/>
      <c r="H35" s="3"/>
      <c r="I35" s="21" t="e">
        <f t="shared" si="0"/>
        <v>#N/A</v>
      </c>
      <c r="J35" s="18"/>
      <c r="K35" s="3"/>
      <c r="L35" s="24" t="e">
        <f t="shared" si="1"/>
        <v>#N/A</v>
      </c>
      <c r="M35" s="15"/>
      <c r="N35" s="3"/>
      <c r="O35" s="27" t="e">
        <f t="shared" si="2"/>
        <v>#N/A</v>
      </c>
    </row>
    <row r="36" spans="2:15" ht="22.5" customHeight="1" thickBot="1" x14ac:dyDescent="0.2">
      <c r="B36" s="7"/>
      <c r="C36" s="29"/>
      <c r="D36" s="30"/>
      <c r="E36" s="31"/>
      <c r="F36" s="32" t="e">
        <f t="shared" si="3"/>
        <v>#N/A</v>
      </c>
      <c r="G36" s="33"/>
      <c r="H36" s="31"/>
      <c r="I36" s="34" t="e">
        <f t="shared" si="0"/>
        <v>#N/A</v>
      </c>
      <c r="J36" s="30"/>
      <c r="K36" s="31"/>
      <c r="L36" s="32" t="e">
        <f t="shared" si="1"/>
        <v>#N/A</v>
      </c>
      <c r="M36" s="33"/>
      <c r="N36" s="31"/>
      <c r="O36" s="35" t="e">
        <f t="shared" si="2"/>
        <v>#N/A</v>
      </c>
    </row>
    <row r="37" spans="2:15" ht="22.5" customHeight="1" thickTop="1" thickBot="1" x14ac:dyDescent="0.2">
      <c r="B37" s="36" t="s">
        <v>11</v>
      </c>
      <c r="C37" s="37"/>
      <c r="D37" s="38">
        <f>SUM(D6:D36)</f>
        <v>8990</v>
      </c>
      <c r="E37" s="39">
        <f>SUM(E6:E36)</f>
        <v>1304</v>
      </c>
      <c r="F37" s="40">
        <f t="shared" si="3"/>
        <v>0.85494994438264738</v>
      </c>
      <c r="G37" s="41">
        <f>SUM(G6:G36)</f>
        <v>1320</v>
      </c>
      <c r="H37" s="39">
        <f>SUM(H6:H36)</f>
        <v>345</v>
      </c>
      <c r="I37" s="42">
        <f t="shared" si="0"/>
        <v>0.73863636363636365</v>
      </c>
      <c r="J37" s="38">
        <f>SUM(J6:J36)</f>
        <v>1300</v>
      </c>
      <c r="K37" s="39">
        <f>SUM(K6:K36)</f>
        <v>252</v>
      </c>
      <c r="L37" s="40">
        <f t="shared" si="1"/>
        <v>0.80615384615384611</v>
      </c>
      <c r="M37" s="41">
        <f>SUM(M6:M36)</f>
        <v>780</v>
      </c>
      <c r="N37" s="39">
        <f>SUM(N6:N36)</f>
        <v>95</v>
      </c>
      <c r="O37" s="43">
        <f t="shared" si="2"/>
        <v>0.87820512820512819</v>
      </c>
    </row>
    <row r="38" spans="2:15" ht="11.25" customHeight="1" thickTop="1" x14ac:dyDescent="0.15">
      <c r="B38" s="44"/>
      <c r="F38" s="45"/>
      <c r="I38" s="45"/>
      <c r="L38" s="45"/>
      <c r="O38" s="45"/>
    </row>
    <row r="39" spans="2:15" ht="31.5" customHeight="1" x14ac:dyDescent="0.15">
      <c r="B39" s="50">
        <f>B3</f>
        <v>45261</v>
      </c>
      <c r="C39" s="50"/>
      <c r="D39" s="50"/>
      <c r="G39" s="4" t="str">
        <f>G3</f>
        <v>設備稼働率表</v>
      </c>
    </row>
    <row r="40" spans="2:15" ht="201" customHeight="1" x14ac:dyDescent="0.15">
      <c r="B40" s="47" t="str">
        <f>D4</f>
        <v>A設備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15"/>
    </row>
    <row r="41" spans="2:15" ht="201" customHeight="1" x14ac:dyDescent="0.15">
      <c r="B41" s="47" t="str">
        <f>G4</f>
        <v>B設備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15"/>
    </row>
    <row r="42" spans="2:15" ht="201" customHeight="1" x14ac:dyDescent="0.15">
      <c r="B42" s="47" t="str">
        <f>J4</f>
        <v>C設備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5"/>
    </row>
    <row r="43" spans="2:15" ht="201" customHeight="1" x14ac:dyDescent="0.15">
      <c r="B43" s="47" t="str">
        <f>M4</f>
        <v>D設備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15"/>
    </row>
  </sheetData>
  <mergeCells count="9">
    <mergeCell ref="M3:O3"/>
    <mergeCell ref="B3:D3"/>
    <mergeCell ref="B39:D39"/>
    <mergeCell ref="B4:B5"/>
    <mergeCell ref="C4:C5"/>
    <mergeCell ref="D4:F4"/>
    <mergeCell ref="G4:I4"/>
    <mergeCell ref="J4:L4"/>
    <mergeCell ref="M4:O4"/>
  </mergeCells>
  <phoneticPr fontId="1"/>
  <conditionalFormatting sqref="F6:F38">
    <cfRule type="containsErrors" dxfId="3" priority="4">
      <formula>ISERROR(F6)</formula>
    </cfRule>
  </conditionalFormatting>
  <conditionalFormatting sqref="I6:I38">
    <cfRule type="containsErrors" dxfId="2" priority="3">
      <formula>ISERROR(I6)</formula>
    </cfRule>
  </conditionalFormatting>
  <conditionalFormatting sqref="L6:L38">
    <cfRule type="containsErrors" dxfId="1" priority="2">
      <formula>ISERROR(L6)</formula>
    </cfRule>
  </conditionalFormatting>
  <conditionalFormatting sqref="O6:O38">
    <cfRule type="containsErrors" dxfId="0" priority="1">
      <formula>ISERROR(O6)</formula>
    </cfRule>
  </conditionalFormatting>
  <hyperlinks>
    <hyperlink ref="A1" r:id="rId1" xr:uid="{9153F448-B85E-4A86-A46F-23B88E1E7C56}"/>
  </hyperlinks>
  <printOptions horizontalCentered="1" verticalCentered="1"/>
  <pageMargins left="0.23622047244094491" right="0.23622047244094491" top="0.59055118110236227" bottom="0.39370078740157483" header="0.31496062992125984" footer="0.31496062992125984"/>
  <pageSetup paperSize="9" orientation="portrait" errors="blank" horizontalDpi="4294967293" verticalDpi="4294967293" r:id="rId2"/>
  <rowBreaks count="1" manualBreakCount="1">
    <brk id="38" min="1" max="1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2023-08-29T02:21:14Z</cp:lastPrinted>
  <dcterms:created xsi:type="dcterms:W3CDTF">2013-10-25T07:44:08Z</dcterms:created>
  <dcterms:modified xsi:type="dcterms:W3CDTF">2023-08-29T02:22:00Z</dcterms:modified>
</cp:coreProperties>
</file>